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karad\Dropbox\Clinical HR LLC\Consulting\Comp Analysis\"/>
    </mc:Choice>
  </mc:AlternateContent>
  <xr:revisionPtr revIDLastSave="0" documentId="8_{8EC7C215-95A0-4E3D-ACBD-737EDD9BC409}" xr6:coauthVersionLast="47" xr6:coauthVersionMax="47" xr10:uidLastSave="{00000000-0000-0000-0000-000000000000}"/>
  <bookViews>
    <workbookView xWindow="-108" yWindow="-108" windowWidth="23256" windowHeight="12456" xr2:uid="{00000000-000D-0000-FFFF-FFFF00000000}"/>
  </bookViews>
  <sheets>
    <sheet name="Total Comp &amp; Benefits Statement" sheetId="1" r:id="rId1"/>
  </sheets>
  <definedNames>
    <definedName name="_xlnm.Print_Area" localSheetId="0">'Total Comp &amp; Benefits Statement'!$A$1:$F$53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0" i="1" l="1"/>
  <c r="D50" i="1"/>
  <c r="E28" i="1"/>
  <c r="D28" i="1"/>
  <c r="E20" i="1"/>
  <c r="D20" i="1"/>
  <c r="D47" i="1" s="1"/>
  <c r="D12" i="1"/>
  <c r="E12" i="1"/>
  <c r="E49" i="1"/>
  <c r="D49" i="1"/>
  <c r="E45" i="1"/>
  <c r="D45" i="1"/>
  <c r="E36" i="1"/>
  <c r="D36" i="1"/>
  <c r="E47" i="1" l="1"/>
</calcChain>
</file>

<file path=xl/sharedStrings.xml><?xml version="1.0" encoding="utf-8"?>
<sst xmlns="http://schemas.openxmlformats.org/spreadsheetml/2006/main" count="80" uniqueCount="60">
  <si>
    <t>N/A</t>
  </si>
  <si>
    <t>PAID LEAVE BENEFITS</t>
  </si>
  <si>
    <t>TOTAL PAID LEAVE BENEFITS</t>
  </si>
  <si>
    <t>FEDERAL AND STATE-MANDATED BENEFITS</t>
  </si>
  <si>
    <t xml:space="preserve">Social Security </t>
  </si>
  <si>
    <t>Medicare</t>
  </si>
  <si>
    <t>TOTAL FEDERAL AND STATE-MANDATED BENEFITS</t>
  </si>
  <si>
    <t>OTHER BENEFITS</t>
  </si>
  <si>
    <t>TOTAL OTHER BENEFITS</t>
  </si>
  <si>
    <t>Other</t>
  </si>
  <si>
    <t>TOTAL COMPENSATION</t>
  </si>
  <si>
    <t xml:space="preserve">COMPENSATION </t>
  </si>
  <si>
    <t>Employee Annualized  Contribution</t>
  </si>
  <si>
    <t>401k Match</t>
  </si>
  <si>
    <t>Annual Base Wages - Salary or Hourly</t>
  </si>
  <si>
    <t>Other (Overtime, On-call, etc.)</t>
  </si>
  <si>
    <t>TOTAL HEALTH AND WELLNESS BENEFITS</t>
  </si>
  <si>
    <t>Medical Insurance Premium or Stipend</t>
  </si>
  <si>
    <t xml:space="preserve">Practice-Provided Dental Benefits </t>
  </si>
  <si>
    <t>PTO - Vacation</t>
  </si>
  <si>
    <t>PTO - Sick Leave</t>
  </si>
  <si>
    <t>Paid Holidays</t>
  </si>
  <si>
    <t>Other (bereavement, jury duty, etc.)</t>
  </si>
  <si>
    <t>Unemployment Insurance (Federal)</t>
  </si>
  <si>
    <t>Unemployment Insurance (State)</t>
  </si>
  <si>
    <t>Worker's Compensation</t>
  </si>
  <si>
    <t>Uniform Reimbursement (Scrubs/Scrub Jacket)</t>
  </si>
  <si>
    <t>TOTAL VALUE OF PRACTICE-PROVIDED BENEFITS</t>
  </si>
  <si>
    <t>For:  Arya Stark</t>
  </si>
  <si>
    <t>Office Manager</t>
  </si>
  <si>
    <t>Bonus - Annual Total</t>
  </si>
  <si>
    <t>Practice Annualized Expense/Contribution</t>
  </si>
  <si>
    <t>Continuing Education/Training</t>
  </si>
  <si>
    <t>Travel Reimbursement (Lodging, Mileage, Meals, etc.)</t>
  </si>
  <si>
    <r>
      <t xml:space="preserve">TOTAL COMPENSATION AND BENEFITS               </t>
    </r>
    <r>
      <rPr>
        <b/>
        <sz val="10"/>
        <color theme="0"/>
        <rFont val="Daytona"/>
        <family val="2"/>
      </rPr>
      <t>(Annual Salary/Wages + Employer-Provided Benefits)</t>
    </r>
  </si>
  <si>
    <t>Breakroom Coffee/Snacks (Avg per Employee)</t>
  </si>
  <si>
    <t>Volunteer Time Off (VTO)</t>
  </si>
  <si>
    <t>HEALTH AND FINANCIAL WELLNESS BENEFITS</t>
  </si>
  <si>
    <t>Short-Term Disability</t>
  </si>
  <si>
    <t>Team Meetings/Lunches/Social Events (Avg per Employee)</t>
  </si>
  <si>
    <t xml:space="preserve">Team Retreat </t>
  </si>
  <si>
    <t>Year:</t>
  </si>
  <si>
    <t>As an employee of Westeros Dental Clinic, you receive regular pay for the services you provide.  The other part of your total compensation is the value of the benefits that Westeros Dental Clinic makes available to you and, if applicable, your family. The value of these benefits is your "hidden paycheck." This personalized benefits statement describes your hidden paycheck and is intended to give you a summary and the value of the benefits you receive. If you have any questions about this statement or your Practice-provided benefits, please contact Dr. Targaryen.</t>
  </si>
  <si>
    <t>Position:</t>
  </si>
  <si>
    <t>^ PRINT AREA ^</t>
  </si>
  <si>
    <t xml:space="preserve">Not for Sale </t>
  </si>
  <si>
    <t xml:space="preserve">Clinical HR LLC makes no claim as to the accuracy, completeness, adequacy, or currency of this information and are not responsible for any consequences that may result from the application of information included in this workbook. You should consult with a licensed attorney if you require assurance that the information in this workbook (and your interpretation of it) are appropriate for your situation. </t>
  </si>
  <si>
    <t xml:space="preserve">All rights reserved. No part of this worksheet may be reproduced or modified in any form, including photocopying, recording, screenshot, or by any information storage and retrieval system, without express permission in writing from the publisher. </t>
  </si>
  <si>
    <t xml:space="preserve">By viewing or downloading this worksheet, you agree not to sell or make a profit in any way from any information or templates contained in this workbook. </t>
  </si>
  <si>
    <t xml:space="preserve">Disclaimer: Information, Not Advice </t>
  </si>
  <si>
    <t xml:space="preserve">This worksheet, the compensation categories, and the data presented are intended to provide a template for practice owners &amp; managers to utilize for ensuring employees understand their total compensation and practice-provided benefits. The data presented is not an accurate representation of the labeled categories, nor is it intended as a recommendation for pay structures. The compensation and benefit categories listed should be tailored to fit the accurate compensation of the worksheet user's practice for their employees. Practice owners may need to add or delete categories to ensure accurate representation of employee compensation and benfits.  </t>
  </si>
  <si>
    <t xml:space="preserve">The information in this worksheet is not legal, financial, or HR advice and does not replace the advice or representation of a licensed attorney, certified financial advisor, or certified HR consultant. Clinical HR LLC is not a law firm and Kara D. Kelley, SPHR, SHRM-SCP is not lawyer. Neither provide legal, business or tax advice. This worksheet, information found on the Clinical HR LLC website, presented via lecture, or provided in the course of related consulting services are not substitutes for the advice or services of an attorney or financial advisor. </t>
  </si>
  <si>
    <t>Contact</t>
  </si>
  <si>
    <t>For questions about this worksheet or to engage Clinical HR LLC for HR advisory services - including total compensation analysis, employee relations advisory, or policy development (employee handbooks) - please visit www.clinicalhr.com or email Kara Kelley: kara@clinicalhr.com</t>
  </si>
  <si>
    <t>Instructions for Printing</t>
  </si>
  <si>
    <t>Once the worksheet has been customized for your practice and updated to include an accurate representation of the data for the employee (including practice/doctor name updated in the paragraph on Row 4), highlight the within the PRINT AREA and use the settings depicted in the screenshot below to print entire Benefit Statement and related charts to one page. For a larger view, print the Benefits Statement on a page separate from the correlating Charts, in Portrait Orientation.</t>
  </si>
  <si>
    <t>Instructions for Annual Updates</t>
  </si>
  <si>
    <t xml:space="preserve">This worksheet may be updated for future years. The cells in the worksheet include formulas to populate years as needed. To change the year(s) to be captured, simply update the year in cell E2. Years on chart titles will need to be updated manually; however, the remaining years listed in the worksheet should auto-populate. </t>
  </si>
  <si>
    <t>Total Compensation &amp; Benefits Statement</t>
  </si>
  <si>
    <t xml:space="preserve">© 2026 Clinical HR LLC | Austin, Texas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</si>
</sst>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Red]&quot;$&quot;#,##0.00"/>
    <numFmt numFmtId="165" formatCode="&quot;$&quot;#,##0.00"/>
  </numFmts>
  <fonts count="31" x14ac:knownFonts="1">
    <font>
      <sz val="10"/>
      <name val="Arial"/>
    </font>
    <font>
      <sz val="10"/>
      <name val="Arial"/>
      <family val="2"/>
    </font>
    <font>
      <b/>
      <sz val="11"/>
      <name val="Arial"/>
      <family val="2"/>
    </font>
    <font>
      <sz val="11"/>
      <name val="Arial"/>
      <family val="2"/>
    </font>
    <font>
      <i/>
      <sz val="10"/>
      <name val="Arial"/>
      <family val="2"/>
    </font>
    <font>
      <b/>
      <sz val="12"/>
      <name val="Arial"/>
      <family val="2"/>
    </font>
    <font>
      <sz val="10"/>
      <color indexed="8"/>
      <name val="Arial"/>
      <family val="2"/>
    </font>
    <font>
      <b/>
      <sz val="10"/>
      <name val="Arial"/>
      <family val="2"/>
    </font>
    <font>
      <b/>
      <sz val="10"/>
      <color indexed="8"/>
      <name val="Arial"/>
      <family val="2"/>
    </font>
    <font>
      <u/>
      <sz val="10"/>
      <color indexed="12"/>
      <name val="Arial"/>
      <family val="2"/>
    </font>
    <font>
      <b/>
      <u/>
      <sz val="10"/>
      <color indexed="12"/>
      <name val="Arial"/>
      <family val="2"/>
    </font>
    <font>
      <b/>
      <sz val="16"/>
      <name val="Arial"/>
      <family val="2"/>
    </font>
    <font>
      <b/>
      <u/>
      <sz val="16"/>
      <color indexed="12"/>
      <name val="Arial"/>
      <family val="2"/>
    </font>
    <font>
      <sz val="10"/>
      <name val="Arial"/>
      <family val="2"/>
    </font>
    <font>
      <b/>
      <sz val="14"/>
      <name val="Calibri"/>
      <family val="2"/>
    </font>
    <font>
      <b/>
      <sz val="11"/>
      <name val="Calibri"/>
      <family val="2"/>
    </font>
    <font>
      <sz val="11"/>
      <name val="Calibri"/>
      <family val="2"/>
    </font>
    <font>
      <sz val="10"/>
      <name val="Calibri"/>
      <family val="2"/>
    </font>
    <font>
      <i/>
      <sz val="11"/>
      <name val="Calibri"/>
      <family val="2"/>
    </font>
    <font>
      <i/>
      <sz val="10"/>
      <name val="Calibri"/>
      <family val="2"/>
    </font>
    <font>
      <sz val="11"/>
      <color theme="0"/>
      <name val="Calibri"/>
      <family val="2"/>
    </font>
    <font>
      <b/>
      <sz val="11"/>
      <color theme="0"/>
      <name val="Calibri"/>
      <family val="2"/>
    </font>
    <font>
      <b/>
      <sz val="10"/>
      <name val="Calibri"/>
      <family val="2"/>
    </font>
    <font>
      <b/>
      <sz val="12"/>
      <name val="Calibri"/>
      <family val="2"/>
    </font>
    <font>
      <b/>
      <sz val="16"/>
      <color theme="0"/>
      <name val="Daytona"/>
      <family val="2"/>
    </font>
    <font>
      <b/>
      <sz val="10"/>
      <color theme="0"/>
      <name val="Daytona"/>
      <family val="2"/>
    </font>
    <font>
      <b/>
      <sz val="12"/>
      <color theme="0"/>
      <name val="Calibri"/>
      <family val="2"/>
    </font>
    <font>
      <sz val="12"/>
      <color theme="0"/>
      <name val="Calibri"/>
      <family val="2"/>
    </font>
    <font>
      <b/>
      <sz val="20"/>
      <color theme="0"/>
      <name val="Daytona"/>
      <family val="2"/>
    </font>
    <font>
      <i/>
      <sz val="10"/>
      <color rgb="FF202122"/>
      <name val="YAFdtQi73Xs 0"/>
    </font>
    <font>
      <b/>
      <i/>
      <sz val="10"/>
      <color rgb="FF202122"/>
      <name val="YAFdtQi73Xs 0"/>
    </font>
  </fonts>
  <fills count="5">
    <fill>
      <patternFill patternType="none"/>
    </fill>
    <fill>
      <patternFill patternType="gray125"/>
    </fill>
    <fill>
      <patternFill patternType="solid">
        <fgColor theme="2" tint="-9.9978637043366805E-2"/>
        <bgColor indexed="64"/>
      </patternFill>
    </fill>
    <fill>
      <patternFill patternType="solid">
        <fgColor theme="4" tint="-0.249977111117893"/>
        <bgColor indexed="64"/>
      </patternFill>
    </fill>
    <fill>
      <patternFill patternType="solid">
        <fgColor theme="0" tint="-0.249977111117893"/>
        <bgColor indexed="64"/>
      </patternFill>
    </fill>
  </fills>
  <borders count="4">
    <border>
      <left/>
      <right/>
      <top/>
      <bottom/>
      <diagonal/>
    </border>
    <border>
      <left/>
      <right style="mediumDashed">
        <color auto="1"/>
      </right>
      <top/>
      <bottom/>
      <diagonal/>
    </border>
    <border>
      <left/>
      <right/>
      <top/>
      <bottom style="mediumDashed">
        <color auto="1"/>
      </bottom>
      <diagonal/>
    </border>
    <border>
      <left/>
      <right style="mediumDashed">
        <color auto="1"/>
      </right>
      <top/>
      <bottom style="mediumDashed">
        <color auto="1"/>
      </bottom>
      <diagonal/>
    </border>
  </borders>
  <cellStyleXfs count="2">
    <xf numFmtId="0" fontId="0" fillId="0" borderId="0"/>
    <xf numFmtId="44" fontId="13" fillId="0" borderId="0" applyFont="0" applyFill="0" applyBorder="0" applyAlignment="0" applyProtection="0"/>
  </cellStyleXfs>
  <cellXfs count="86">
    <xf numFmtId="0" fontId="0" fillId="0" borderId="0" xfId="0"/>
    <xf numFmtId="0" fontId="1" fillId="0" borderId="0" xfId="0" applyFont="1"/>
    <xf numFmtId="0" fontId="3" fillId="0" borderId="0" xfId="0" applyFont="1"/>
    <xf numFmtId="2" fontId="3" fillId="0" borderId="0" xfId="0" applyNumberFormat="1" applyFont="1" applyAlignment="1">
      <alignment horizontal="center"/>
    </xf>
    <xf numFmtId="2" fontId="1" fillId="0" borderId="0" xfId="0" applyNumberFormat="1" applyFont="1" applyAlignment="1">
      <alignment horizontal="center"/>
    </xf>
    <xf numFmtId="2" fontId="1" fillId="0" borderId="0" xfId="0" applyNumberFormat="1" applyFont="1"/>
    <xf numFmtId="49" fontId="1" fillId="0" borderId="0" xfId="0" applyNumberFormat="1" applyFont="1"/>
    <xf numFmtId="0" fontId="4" fillId="0" borderId="0" xfId="0" applyFont="1"/>
    <xf numFmtId="0" fontId="2" fillId="0" borderId="0" xfId="0" applyFont="1"/>
    <xf numFmtId="2" fontId="2" fillId="0" borderId="0" xfId="0" applyNumberFormat="1" applyFont="1" applyAlignment="1">
      <alignment horizontal="center"/>
    </xf>
    <xf numFmtId="2" fontId="2" fillId="0" borderId="0" xfId="0" applyNumberFormat="1" applyFont="1"/>
    <xf numFmtId="0" fontId="5" fillId="0" borderId="0" xfId="0" applyFont="1"/>
    <xf numFmtId="0" fontId="7" fillId="0" borderId="0" xfId="0" applyFont="1"/>
    <xf numFmtId="2" fontId="7" fillId="0" borderId="0" xfId="0" applyNumberFormat="1" applyFont="1" applyAlignment="1">
      <alignment horizontal="center"/>
    </xf>
    <xf numFmtId="0" fontId="9" fillId="0" borderId="0" xfId="0" applyFont="1"/>
    <xf numFmtId="0" fontId="10" fillId="0" borderId="0" xfId="0" applyFont="1"/>
    <xf numFmtId="2" fontId="7" fillId="0" borderId="0" xfId="0" applyNumberFormat="1" applyFont="1"/>
    <xf numFmtId="14" fontId="1" fillId="0" borderId="0" xfId="0" applyNumberFormat="1" applyFont="1"/>
    <xf numFmtId="49" fontId="9" fillId="0" borderId="0" xfId="0" applyNumberFormat="1" applyFont="1"/>
    <xf numFmtId="0" fontId="11" fillId="0" borderId="0" xfId="0" applyFont="1"/>
    <xf numFmtId="2" fontId="19" fillId="2" borderId="0" xfId="0" applyNumberFormat="1" applyFont="1" applyFill="1" applyAlignment="1">
      <alignment horizontal="center"/>
    </xf>
    <xf numFmtId="164" fontId="15" fillId="0" borderId="0" xfId="0" applyNumberFormat="1" applyFont="1" applyAlignment="1">
      <alignment horizontal="center"/>
    </xf>
    <xf numFmtId="164" fontId="17" fillId="0" borderId="0" xfId="0" applyNumberFormat="1" applyFont="1" applyAlignment="1">
      <alignment horizontal="center"/>
    </xf>
    <xf numFmtId="164" fontId="26" fillId="3" borderId="0" xfId="0" applyNumberFormat="1" applyFont="1" applyFill="1" applyAlignment="1">
      <alignment horizontal="center"/>
    </xf>
    <xf numFmtId="164" fontId="22" fillId="0" borderId="0" xfId="0" applyNumberFormat="1" applyFont="1" applyAlignment="1">
      <alignment horizontal="center"/>
    </xf>
    <xf numFmtId="165" fontId="17" fillId="0" borderId="0" xfId="1" applyNumberFormat="1" applyFont="1" applyFill="1" applyBorder="1" applyAlignment="1" applyProtection="1">
      <alignment horizontal="center"/>
    </xf>
    <xf numFmtId="164" fontId="24" fillId="3" borderId="0" xfId="0" applyNumberFormat="1" applyFont="1" applyFill="1" applyAlignment="1">
      <alignment horizontal="center" vertical="center"/>
    </xf>
    <xf numFmtId="0" fontId="20" fillId="3" borderId="0" xfId="0" applyFont="1" applyFill="1"/>
    <xf numFmtId="2" fontId="17" fillId="4" borderId="0" xfId="0" applyNumberFormat="1" applyFont="1" applyFill="1" applyAlignment="1">
      <alignment horizontal="center"/>
    </xf>
    <xf numFmtId="0" fontId="21" fillId="3" borderId="0" xfId="0" applyFont="1" applyFill="1"/>
    <xf numFmtId="164" fontId="21" fillId="3" borderId="0" xfId="0" applyNumberFormat="1" applyFont="1" applyFill="1" applyAlignment="1">
      <alignment horizontal="center"/>
    </xf>
    <xf numFmtId="0" fontId="27" fillId="3" borderId="0" xfId="0" applyFont="1" applyFill="1"/>
    <xf numFmtId="0" fontId="26" fillId="3" borderId="0" xfId="0" applyFont="1" applyFill="1" applyAlignment="1">
      <alignment horizontal="center"/>
    </xf>
    <xf numFmtId="2" fontId="26" fillId="3" borderId="0" xfId="0" applyNumberFormat="1" applyFont="1" applyFill="1" applyAlignment="1">
      <alignment horizontal="center" wrapText="1"/>
    </xf>
    <xf numFmtId="0" fontId="14" fillId="4" borderId="0" xfId="0" applyFont="1" applyFill="1" applyAlignment="1">
      <alignment horizontal="center"/>
    </xf>
    <xf numFmtId="0" fontId="14" fillId="0" borderId="0" xfId="0" applyFont="1"/>
    <xf numFmtId="0" fontId="15" fillId="4" borderId="0" xfId="0" applyFont="1" applyFill="1"/>
    <xf numFmtId="0" fontId="18" fillId="2" borderId="0" xfId="0" applyFont="1" applyFill="1"/>
    <xf numFmtId="0" fontId="15" fillId="0" borderId="0" xfId="0" applyFont="1"/>
    <xf numFmtId="0" fontId="26" fillId="3" borderId="0" xfId="0" applyFont="1" applyFill="1"/>
    <xf numFmtId="0" fontId="16" fillId="0" borderId="0" xfId="0" applyFont="1"/>
    <xf numFmtId="0" fontId="23" fillId="0" borderId="0" xfId="0" applyFont="1"/>
    <xf numFmtId="0" fontId="16" fillId="4" borderId="0" xfId="0" applyFont="1" applyFill="1"/>
    <xf numFmtId="0" fontId="14" fillId="0" borderId="0" xfId="0" applyFont="1" applyAlignment="1">
      <alignment horizontal="right"/>
    </xf>
    <xf numFmtId="2" fontId="16" fillId="4" borderId="0" xfId="0" applyNumberFormat="1" applyFont="1" applyFill="1" applyAlignment="1">
      <alignment horizontal="center"/>
    </xf>
    <xf numFmtId="2" fontId="18" fillId="2" borderId="0" xfId="0" applyNumberFormat="1" applyFont="1" applyFill="1" applyAlignment="1">
      <alignment horizontal="center"/>
    </xf>
    <xf numFmtId="2" fontId="4" fillId="0" borderId="0" xfId="0" applyNumberFormat="1" applyFont="1"/>
    <xf numFmtId="49" fontId="4" fillId="0" borderId="0" xfId="0" applyNumberFormat="1" applyFont="1"/>
    <xf numFmtId="49" fontId="2" fillId="0" borderId="0" xfId="0" applyNumberFormat="1" applyFont="1"/>
    <xf numFmtId="2" fontId="3" fillId="0" borderId="0" xfId="0" applyNumberFormat="1" applyFont="1"/>
    <xf numFmtId="49" fontId="3" fillId="0" borderId="0" xfId="0" applyNumberFormat="1" applyFont="1"/>
    <xf numFmtId="0" fontId="6" fillId="0" borderId="0" xfId="0" applyFont="1"/>
    <xf numFmtId="0" fontId="8" fillId="0" borderId="0" xfId="0" applyFont="1"/>
    <xf numFmtId="164" fontId="16" fillId="0" borderId="0" xfId="0" applyNumberFormat="1" applyFont="1" applyAlignment="1">
      <alignment horizontal="center"/>
    </xf>
    <xf numFmtId="49" fontId="5" fillId="0" borderId="0" xfId="0" applyNumberFormat="1" applyFont="1"/>
    <xf numFmtId="49" fontId="15" fillId="0" borderId="0" xfId="0" applyNumberFormat="1" applyFont="1" applyAlignment="1">
      <alignment horizontal="right"/>
    </xf>
    <xf numFmtId="164" fontId="16" fillId="4" borderId="0" xfId="0" applyNumberFormat="1" applyFont="1" applyFill="1" applyAlignment="1">
      <alignment horizontal="center"/>
    </xf>
    <xf numFmtId="2" fontId="11" fillId="0" borderId="0" xfId="0" applyNumberFormat="1" applyFont="1"/>
    <xf numFmtId="0" fontId="12" fillId="0" borderId="0" xfId="0" applyFont="1"/>
    <xf numFmtId="0" fontId="1" fillId="0" borderId="1" xfId="0" applyFont="1" applyBorder="1"/>
    <xf numFmtId="0" fontId="4" fillId="0" borderId="1" xfId="0" applyFont="1" applyBorder="1"/>
    <xf numFmtId="0" fontId="2" fillId="0" borderId="1" xfId="0" applyFont="1" applyBorder="1"/>
    <xf numFmtId="0" fontId="3" fillId="0" borderId="1" xfId="0" applyFont="1" applyBorder="1"/>
    <xf numFmtId="0" fontId="7" fillId="0" borderId="1" xfId="0" applyFont="1" applyBorder="1"/>
    <xf numFmtId="0" fontId="5" fillId="0" borderId="1" xfId="0" applyFont="1" applyBorder="1"/>
    <xf numFmtId="0" fontId="11" fillId="0" borderId="1" xfId="0" applyFont="1" applyBorder="1"/>
    <xf numFmtId="0" fontId="3" fillId="0" borderId="2" xfId="0" applyFont="1" applyBorder="1"/>
    <xf numFmtId="2" fontId="3" fillId="0" borderId="2" xfId="0" applyNumberFormat="1" applyFont="1" applyBorder="1" applyAlignment="1">
      <alignment horizontal="center"/>
    </xf>
    <xf numFmtId="2" fontId="1" fillId="0" borderId="2" xfId="0" applyNumberFormat="1" applyFont="1" applyBorder="1" applyAlignment="1">
      <alignment horizontal="center"/>
    </xf>
    <xf numFmtId="2" fontId="2" fillId="0" borderId="2" xfId="0" applyNumberFormat="1" applyFont="1" applyBorder="1"/>
    <xf numFmtId="0" fontId="1" fillId="0" borderId="2" xfId="0" applyFont="1" applyBorder="1"/>
    <xf numFmtId="0" fontId="9" fillId="0" borderId="2" xfId="0" applyFont="1" applyBorder="1"/>
    <xf numFmtId="0" fontId="1" fillId="0" borderId="3" xfId="0" applyFont="1" applyBorder="1"/>
    <xf numFmtId="0" fontId="14" fillId="0" borderId="0" xfId="0" applyFont="1" applyAlignment="1">
      <alignment horizontal="left"/>
    </xf>
    <xf numFmtId="0" fontId="1" fillId="0" borderId="0" xfId="0" applyFont="1" applyProtection="1">
      <protection locked="0"/>
    </xf>
    <xf numFmtId="0" fontId="4" fillId="0" borderId="0" xfId="0" applyFont="1" applyProtection="1">
      <protection locked="0"/>
    </xf>
    <xf numFmtId="0" fontId="2" fillId="0" borderId="0" xfId="0" applyFont="1" applyProtection="1">
      <protection locked="0"/>
    </xf>
    <xf numFmtId="0" fontId="3" fillId="0" borderId="0" xfId="0" applyFont="1" applyProtection="1">
      <protection locked="0"/>
    </xf>
    <xf numFmtId="0" fontId="7" fillId="0" borderId="0" xfId="0" applyFont="1" applyProtection="1">
      <protection locked="0"/>
    </xf>
    <xf numFmtId="0" fontId="5" fillId="0" borderId="0" xfId="0" applyFont="1" applyProtection="1">
      <protection locked="0"/>
    </xf>
    <xf numFmtId="0" fontId="29" fillId="0" borderId="0" xfId="0" applyFont="1" applyAlignment="1">
      <alignment vertical="center"/>
    </xf>
    <xf numFmtId="0" fontId="30" fillId="0" borderId="0" xfId="0" applyFont="1" applyAlignment="1">
      <alignment vertical="center"/>
    </xf>
    <xf numFmtId="0" fontId="24" fillId="3" borderId="0" xfId="0" applyFont="1" applyFill="1" applyAlignment="1">
      <alignment horizontal="center" vertical="center" wrapText="1"/>
    </xf>
    <xf numFmtId="0" fontId="18" fillId="0" borderId="0" xfId="0" applyFont="1" applyAlignment="1">
      <alignment horizontal="center" wrapText="1"/>
    </xf>
    <xf numFmtId="0" fontId="28" fillId="3" borderId="0" xfId="0" applyFont="1" applyFill="1" applyAlignment="1">
      <alignment horizontal="center"/>
    </xf>
    <xf numFmtId="0" fontId="26" fillId="3" borderId="0" xfId="0" applyNumberFormat="1" applyFont="1" applyFill="1" applyAlignment="1">
      <alignment horizontal="center"/>
    </xf>
  </cellXfs>
  <cellStyles count="2">
    <cellStyle name="Currency" xfId="1" builtinId="4"/>
    <cellStyle name="Normal" xfId="0" builtinId="0"/>
  </cellStyles>
  <dxfs count="0"/>
  <tableStyles count="0" defaultTableStyle="TableStyleMedium2" defaultPivotStyle="PivotStyleLight16"/>
  <colors>
    <mruColors>
      <color rgb="FF114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0" i="0" u="none" strike="noStrike" baseline="0">
                <a:solidFill>
                  <a:srgbClr val="000000"/>
                </a:solidFill>
                <a:latin typeface="Daytona" panose="020B0604030500040204" pitchFamily="34" charset="0"/>
                <a:ea typeface="Calibri"/>
                <a:cs typeface="Calibri"/>
              </a:defRPr>
            </a:pPr>
            <a:r>
              <a:rPr lang="en-US" sz="1600" b="1" i="0" u="none" strike="noStrike" baseline="0">
                <a:solidFill>
                  <a:srgbClr val="333333"/>
                </a:solidFill>
                <a:latin typeface="Daytona" panose="020B0604030500040204" pitchFamily="34" charset="0"/>
                <a:cs typeface="Calibri"/>
              </a:rPr>
              <a:t>Percentage of 2025 Total Practice Paid </a:t>
            </a:r>
          </a:p>
          <a:p>
            <a:pPr>
              <a:defRPr sz="900" b="0" i="0" u="none" strike="noStrike" baseline="0">
                <a:solidFill>
                  <a:srgbClr val="000000"/>
                </a:solidFill>
                <a:latin typeface="Daytona" panose="020B0604030500040204" pitchFamily="34" charset="0"/>
                <a:ea typeface="Calibri"/>
                <a:cs typeface="Calibri"/>
              </a:defRPr>
            </a:pPr>
            <a:r>
              <a:rPr lang="en-US" sz="1600" b="1" i="0" u="none" strike="noStrike" baseline="0">
                <a:solidFill>
                  <a:srgbClr val="333333"/>
                </a:solidFill>
                <a:latin typeface="Daytona" panose="020B0604030500040204" pitchFamily="34" charset="0"/>
                <a:cs typeface="Calibri"/>
              </a:rPr>
              <a:t>Compensation and Benefits Package </a:t>
            </a:r>
          </a:p>
        </c:rich>
      </c:tx>
      <c:layout>
        <c:manualLayout>
          <c:xMode val="edge"/>
          <c:yMode val="edge"/>
          <c:x val="0.19073270120706157"/>
          <c:y val="2.1586031266078241E-2"/>
        </c:manualLayout>
      </c:layout>
      <c:overlay val="0"/>
      <c:spPr>
        <a:noFill/>
        <a:ln w="25400">
          <a:noFill/>
        </a:ln>
      </c:spPr>
    </c:title>
    <c:autoTitleDeleted val="0"/>
    <c:plotArea>
      <c:layout/>
      <c:pieChart>
        <c:varyColors val="1"/>
        <c:ser>
          <c:idx val="0"/>
          <c:order val="0"/>
          <c:tx>
            <c:strRef>
              <c:f>'Total Comp &amp; Benefits Statement'!$D$7</c:f>
              <c:strCache>
                <c:ptCount val="1"/>
                <c:pt idx="0">
                  <c:v>Practice Annualized Expense/Contribution</c:v>
                </c:pt>
              </c:strCache>
            </c:strRef>
          </c:tx>
          <c:dPt>
            <c:idx val="0"/>
            <c:bubble3D val="0"/>
            <c:extLst>
              <c:ext xmlns:c16="http://schemas.microsoft.com/office/drawing/2014/chart" uri="{C3380CC4-5D6E-409C-BE32-E72D297353CC}">
                <c16:uniqueId val="{00000000-759F-4DC6-98A9-207BBA3E1C34}"/>
              </c:ext>
            </c:extLst>
          </c:dPt>
          <c:dPt>
            <c:idx val="1"/>
            <c:bubble3D val="0"/>
            <c:extLst>
              <c:ext xmlns:c16="http://schemas.microsoft.com/office/drawing/2014/chart" uri="{C3380CC4-5D6E-409C-BE32-E72D297353CC}">
                <c16:uniqueId val="{00000001-759F-4DC6-98A9-207BBA3E1C34}"/>
              </c:ext>
            </c:extLst>
          </c:dPt>
          <c:dPt>
            <c:idx val="2"/>
            <c:bubble3D val="0"/>
            <c:extLst>
              <c:ext xmlns:c16="http://schemas.microsoft.com/office/drawing/2014/chart" uri="{C3380CC4-5D6E-409C-BE32-E72D297353CC}">
                <c16:uniqueId val="{00000002-759F-4DC6-98A9-207BBA3E1C34}"/>
              </c:ext>
            </c:extLst>
          </c:dPt>
          <c:dPt>
            <c:idx val="3"/>
            <c:bubble3D val="0"/>
            <c:extLst>
              <c:ext xmlns:c16="http://schemas.microsoft.com/office/drawing/2014/chart" uri="{C3380CC4-5D6E-409C-BE32-E72D297353CC}">
                <c16:uniqueId val="{00000003-759F-4DC6-98A9-207BBA3E1C34}"/>
              </c:ext>
            </c:extLst>
          </c:dPt>
          <c:dPt>
            <c:idx val="4"/>
            <c:bubble3D val="0"/>
            <c:extLst>
              <c:ext xmlns:c16="http://schemas.microsoft.com/office/drawing/2014/chart" uri="{C3380CC4-5D6E-409C-BE32-E72D297353CC}">
                <c16:uniqueId val="{00000004-759F-4DC6-98A9-207BBA3E1C34}"/>
              </c:ext>
            </c:extLst>
          </c:dPt>
          <c:dLbls>
            <c:dLbl>
              <c:idx val="0"/>
              <c:layout>
                <c:manualLayout>
                  <c:x val="-0.17984276492885595"/>
                  <c:y val="6.8694409398775899E-2"/>
                </c:manualLayout>
              </c:layout>
              <c:spPr>
                <a:noFill/>
                <a:ln w="25400">
                  <a:noFill/>
                </a:ln>
              </c:spPr>
              <c:txPr>
                <a:bodyPr/>
                <a:lstStyle/>
                <a:p>
                  <a:pPr>
                    <a:defRPr sz="900" b="1" i="0" u="none" strike="noStrike" baseline="0">
                      <a:solidFill>
                        <a:srgbClr val="333333"/>
                      </a:solidFill>
                      <a:latin typeface="Calibri"/>
                      <a:ea typeface="Calibri"/>
                      <a:cs typeface="Calibri"/>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759F-4DC6-98A9-207BBA3E1C34}"/>
                </c:ext>
              </c:extLst>
            </c:dLbl>
            <c:dLbl>
              <c:idx val="3"/>
              <c:layout>
                <c:manualLayout>
                  <c:x val="-1.2404998828861083E-2"/>
                  <c:y val="1.2636151161723917E-2"/>
                </c:manualLayout>
              </c:layout>
              <c:spPr>
                <a:noFill/>
                <a:ln w="25400">
                  <a:noFill/>
                </a:ln>
              </c:spPr>
              <c:txPr>
                <a:bodyPr/>
                <a:lstStyle/>
                <a:p>
                  <a:pPr>
                    <a:defRPr sz="900" b="1" i="0" u="none" strike="noStrike" baseline="0">
                      <a:solidFill>
                        <a:srgbClr val="333333"/>
                      </a:solidFill>
                      <a:latin typeface="Calibri"/>
                      <a:ea typeface="Calibri"/>
                      <a:cs typeface="Calibri"/>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59F-4DC6-98A9-207BBA3E1C34}"/>
                </c:ext>
              </c:extLst>
            </c:dLbl>
            <c:spPr>
              <a:noFill/>
              <a:ln w="25400">
                <a:noFill/>
              </a:ln>
            </c:spPr>
            <c:txPr>
              <a:bodyPr wrap="square" lIns="38100" tIns="19050" rIns="38100" bIns="19050" anchor="ctr">
                <a:spAutoFit/>
              </a:bodyPr>
              <a:lstStyle/>
              <a:p>
                <a:pPr>
                  <a:defRPr sz="900" b="1" i="0" u="none" strike="noStrike" baseline="0">
                    <a:solidFill>
                      <a:srgbClr val="333333"/>
                    </a:solidFill>
                    <a:latin typeface="Calibri"/>
                    <a:ea typeface="Calibri"/>
                    <a:cs typeface="Calibri"/>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('Total Comp &amp; Benefits Statement'!$A$8,'Total Comp &amp; Benefits Statement'!$A$14,'Total Comp &amp; Benefits Statement'!$A$22,'Total Comp &amp; Benefits Statement'!$A$30,'Total Comp &amp; Benefits Statement'!$A$38)</c:f>
              <c:strCache>
                <c:ptCount val="5"/>
                <c:pt idx="0">
                  <c:v>COMPENSATION </c:v>
                </c:pt>
                <c:pt idx="1">
                  <c:v>HEALTH AND FINANCIAL WELLNESS BENEFITS</c:v>
                </c:pt>
                <c:pt idx="2">
                  <c:v>PAID LEAVE BENEFITS</c:v>
                </c:pt>
                <c:pt idx="3">
                  <c:v>FEDERAL AND STATE-MANDATED BENEFITS</c:v>
                </c:pt>
                <c:pt idx="4">
                  <c:v>OTHER BENEFITS</c:v>
                </c:pt>
              </c:strCache>
            </c:strRef>
          </c:cat>
          <c:val>
            <c:numRef>
              <c:f>('Total Comp &amp; Benefits Statement'!$D$12,'Total Comp &amp; Benefits Statement'!$D$20,'Total Comp &amp; Benefits Statement'!$D$28,'Total Comp &amp; Benefits Statement'!$D$36,'Total Comp &amp; Benefits Statement'!$D$45)</c:f>
              <c:numCache>
                <c:formatCode>"$"#,##0.00;[Red]"$"#,##0.00</c:formatCode>
                <c:ptCount val="5"/>
                <c:pt idx="0">
                  <c:v>63890</c:v>
                </c:pt>
                <c:pt idx="1">
                  <c:v>9550</c:v>
                </c:pt>
                <c:pt idx="2">
                  <c:v>7568</c:v>
                </c:pt>
                <c:pt idx="3">
                  <c:v>6900</c:v>
                </c:pt>
                <c:pt idx="4">
                  <c:v>13285</c:v>
                </c:pt>
              </c:numCache>
            </c:numRef>
          </c:val>
          <c:extLst>
            <c:ext xmlns:c16="http://schemas.microsoft.com/office/drawing/2014/chart" uri="{C3380CC4-5D6E-409C-BE32-E72D297353CC}">
              <c16:uniqueId val="{00000005-759F-4DC6-98A9-207BBA3E1C34}"/>
            </c:ext>
          </c:extLst>
        </c:ser>
        <c:dLbls>
          <c:showLegendKey val="0"/>
          <c:showVal val="0"/>
          <c:showCatName val="0"/>
          <c:showSerName val="0"/>
          <c:showPercent val="0"/>
          <c:showBubbleSize val="0"/>
          <c:showLeaderLines val="1"/>
        </c:dLbls>
        <c:firstSliceAng val="318"/>
      </c:pieChart>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0" i="0" u="none" strike="noStrike" baseline="0">
                <a:solidFill>
                  <a:srgbClr val="000000"/>
                </a:solidFill>
                <a:latin typeface="Daytona" panose="020F0502020204030204" pitchFamily="34" charset="0"/>
                <a:ea typeface="Calibri"/>
                <a:cs typeface="Calibri"/>
              </a:defRPr>
            </a:pPr>
            <a:r>
              <a:rPr lang="en-US" sz="1600" b="1" i="0" u="none" strike="noStrike" baseline="0">
                <a:solidFill>
                  <a:srgbClr val="333333"/>
                </a:solidFill>
                <a:latin typeface="Daytona" panose="020F0502020204030204" pitchFamily="34" charset="0"/>
                <a:cs typeface="Calibri"/>
              </a:rPr>
              <a:t>2025 Practice Contributions Toward Your </a:t>
            </a:r>
          </a:p>
          <a:p>
            <a:pPr>
              <a:defRPr sz="900" b="0" i="0" u="none" strike="noStrike" baseline="0">
                <a:solidFill>
                  <a:srgbClr val="000000"/>
                </a:solidFill>
                <a:latin typeface="Daytona" panose="020F0502020204030204" pitchFamily="34" charset="0"/>
                <a:ea typeface="Calibri"/>
                <a:cs typeface="Calibri"/>
              </a:defRPr>
            </a:pPr>
            <a:r>
              <a:rPr lang="en-US" sz="1600" b="1" i="0" u="none" strike="noStrike" baseline="0">
                <a:solidFill>
                  <a:srgbClr val="333333"/>
                </a:solidFill>
                <a:latin typeface="Daytona" panose="020F0502020204030204" pitchFamily="34" charset="0"/>
                <a:cs typeface="Calibri"/>
              </a:rPr>
              <a:t>Total Compensation and Benefits Package</a:t>
            </a:r>
          </a:p>
        </c:rich>
      </c:tx>
      <c:overlay val="0"/>
      <c:spPr>
        <a:noFill/>
        <a:ln w="25400">
          <a:noFill/>
        </a:ln>
      </c:spPr>
    </c:title>
    <c:autoTitleDeleted val="0"/>
    <c:plotArea>
      <c:layout/>
      <c:barChart>
        <c:barDir val="col"/>
        <c:grouping val="clustered"/>
        <c:varyColors val="0"/>
        <c:ser>
          <c:idx val="0"/>
          <c:order val="0"/>
          <c:tx>
            <c:strRef>
              <c:f>'Total Comp &amp; Benefits Statement'!$D$7</c:f>
              <c:strCache>
                <c:ptCount val="1"/>
                <c:pt idx="0">
                  <c:v>Practice Annualized Expense/Contribution</c:v>
                </c:pt>
              </c:strCache>
            </c:strRef>
          </c:tx>
          <c:invertIfNegative val="0"/>
          <c:dPt>
            <c:idx val="0"/>
            <c:invertIfNegative val="0"/>
            <c:bubble3D val="0"/>
            <c:extLst>
              <c:ext xmlns:c16="http://schemas.microsoft.com/office/drawing/2014/chart" uri="{C3380CC4-5D6E-409C-BE32-E72D297353CC}">
                <c16:uniqueId val="{00000000-EA61-499C-B847-0E439426A822}"/>
              </c:ext>
            </c:extLst>
          </c:dPt>
          <c:dPt>
            <c:idx val="1"/>
            <c:invertIfNegative val="0"/>
            <c:bubble3D val="0"/>
            <c:extLst>
              <c:ext xmlns:c16="http://schemas.microsoft.com/office/drawing/2014/chart" uri="{C3380CC4-5D6E-409C-BE32-E72D297353CC}">
                <c16:uniqueId val="{00000001-EA61-499C-B847-0E439426A822}"/>
              </c:ext>
            </c:extLst>
          </c:dPt>
          <c:dPt>
            <c:idx val="2"/>
            <c:invertIfNegative val="0"/>
            <c:bubble3D val="0"/>
            <c:extLst>
              <c:ext xmlns:c16="http://schemas.microsoft.com/office/drawing/2014/chart" uri="{C3380CC4-5D6E-409C-BE32-E72D297353CC}">
                <c16:uniqueId val="{00000002-EA61-499C-B847-0E439426A822}"/>
              </c:ext>
            </c:extLst>
          </c:dPt>
          <c:dPt>
            <c:idx val="3"/>
            <c:invertIfNegative val="0"/>
            <c:bubble3D val="0"/>
            <c:extLst>
              <c:ext xmlns:c16="http://schemas.microsoft.com/office/drawing/2014/chart" uri="{C3380CC4-5D6E-409C-BE32-E72D297353CC}">
                <c16:uniqueId val="{00000003-EA61-499C-B847-0E439426A822}"/>
              </c:ext>
            </c:extLst>
          </c:dPt>
          <c:dPt>
            <c:idx val="4"/>
            <c:invertIfNegative val="0"/>
            <c:bubble3D val="0"/>
            <c:extLst>
              <c:ext xmlns:c16="http://schemas.microsoft.com/office/drawing/2014/chart" uri="{C3380CC4-5D6E-409C-BE32-E72D297353CC}">
                <c16:uniqueId val="{00000004-EA61-499C-B847-0E439426A822}"/>
              </c:ext>
            </c:extLst>
          </c:dPt>
          <c:dLbls>
            <c:spPr>
              <a:noFill/>
              <a:ln w="25400">
                <a:noFill/>
              </a:ln>
            </c:spPr>
            <c:txPr>
              <a:bodyPr wrap="square" lIns="38100" tIns="19050" rIns="38100" bIns="19050" anchor="ctr">
                <a:spAutoFit/>
              </a:bodyPr>
              <a:lstStyle/>
              <a:p>
                <a:pPr>
                  <a:defRPr sz="900" b="1"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('Total Comp &amp; Benefits Statement'!$A$8,'Total Comp &amp; Benefits Statement'!$A$14,'Total Comp &amp; Benefits Statement'!$A$22,'Total Comp &amp; Benefits Statement'!$A$30,'Total Comp &amp; Benefits Statement'!$A$38)</c:f>
              <c:strCache>
                <c:ptCount val="5"/>
                <c:pt idx="0">
                  <c:v>COMPENSATION </c:v>
                </c:pt>
                <c:pt idx="1">
                  <c:v>HEALTH AND FINANCIAL WELLNESS BENEFITS</c:v>
                </c:pt>
                <c:pt idx="2">
                  <c:v>PAID LEAVE BENEFITS</c:v>
                </c:pt>
                <c:pt idx="3">
                  <c:v>FEDERAL AND STATE-MANDATED BENEFITS</c:v>
                </c:pt>
                <c:pt idx="4">
                  <c:v>OTHER BENEFITS</c:v>
                </c:pt>
              </c:strCache>
            </c:strRef>
          </c:cat>
          <c:val>
            <c:numRef>
              <c:f>('Total Comp &amp; Benefits Statement'!$D$12,'Total Comp &amp; Benefits Statement'!$D$20,'Total Comp &amp; Benefits Statement'!$D$28,'Total Comp &amp; Benefits Statement'!$D$36,'Total Comp &amp; Benefits Statement'!$D$45)</c:f>
              <c:numCache>
                <c:formatCode>"$"#,##0.00;[Red]"$"#,##0.00</c:formatCode>
                <c:ptCount val="5"/>
                <c:pt idx="0">
                  <c:v>63890</c:v>
                </c:pt>
                <c:pt idx="1">
                  <c:v>9550</c:v>
                </c:pt>
                <c:pt idx="2">
                  <c:v>7568</c:v>
                </c:pt>
                <c:pt idx="3">
                  <c:v>6900</c:v>
                </c:pt>
                <c:pt idx="4">
                  <c:v>13285</c:v>
                </c:pt>
              </c:numCache>
            </c:numRef>
          </c:val>
          <c:extLst>
            <c:ext xmlns:c16="http://schemas.microsoft.com/office/drawing/2014/chart" uri="{C3380CC4-5D6E-409C-BE32-E72D297353CC}">
              <c16:uniqueId val="{00000005-EA61-499C-B847-0E439426A822}"/>
            </c:ext>
          </c:extLst>
        </c:ser>
        <c:dLbls>
          <c:showLegendKey val="0"/>
          <c:showVal val="0"/>
          <c:showCatName val="0"/>
          <c:showSerName val="0"/>
          <c:showPercent val="0"/>
          <c:showBubbleSize val="0"/>
        </c:dLbls>
        <c:gapWidth val="100"/>
        <c:axId val="899005400"/>
        <c:axId val="1"/>
      </c:barChart>
      <c:catAx>
        <c:axId val="89900540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sz="900" b="1"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Red]&quot;$&quot;#,##0.00" sourceLinked="1"/>
        <c:majorTickMark val="out"/>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899005400"/>
        <c:crosses val="autoZero"/>
        <c:crossBetween val="between"/>
      </c:valAx>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Daytona" panose="020B0604030500040204" pitchFamily="34" charset="0"/>
                <a:ea typeface="+mn-ea"/>
                <a:cs typeface="+mn-cs"/>
              </a:defRPr>
            </a:pPr>
            <a:r>
              <a:rPr lang="en-US" sz="1600" b="1">
                <a:latin typeface="Daytona" panose="020B0604030500040204" pitchFamily="34" charset="0"/>
              </a:rPr>
              <a:t>2025 to 2024</a:t>
            </a:r>
            <a:r>
              <a:rPr lang="en-US" sz="1600" b="1" baseline="0">
                <a:latin typeface="Daytona" panose="020B0604030500040204" pitchFamily="34" charset="0"/>
              </a:rPr>
              <a:t> Comparison of </a:t>
            </a:r>
          </a:p>
          <a:p>
            <a:pPr>
              <a:defRPr sz="1600" b="1">
                <a:latin typeface="Daytona" panose="020B0604030500040204" pitchFamily="34" charset="0"/>
              </a:defRPr>
            </a:pPr>
            <a:r>
              <a:rPr lang="en-US" sz="1600" b="1" baseline="0">
                <a:latin typeface="Daytona" panose="020B0604030500040204" pitchFamily="34" charset="0"/>
              </a:rPr>
              <a:t>Total Compensation &amp; Benefits</a:t>
            </a:r>
            <a:endParaRPr lang="en-US" sz="1600" b="1">
              <a:latin typeface="Daytona" panose="020B0604030500040204" pitchFamily="34" charset="0"/>
            </a:endParaRPr>
          </a:p>
        </c:rich>
      </c:tx>
      <c:layout>
        <c:manualLayout>
          <c:xMode val="edge"/>
          <c:yMode val="edge"/>
          <c:x val="0.26552057817828423"/>
          <c:y val="2.0913177799923056E-2"/>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Daytona" panose="020B0604030500040204" pitchFamily="34" charset="0"/>
              <a:ea typeface="+mn-ea"/>
              <a:cs typeface="+mn-cs"/>
            </a:defRPr>
          </a:pPr>
          <a:endParaRPr lang="en-US"/>
        </a:p>
      </c:txPr>
    </c:title>
    <c:autoTitleDeleted val="0"/>
    <c:plotArea>
      <c:layout/>
      <c:barChart>
        <c:barDir val="bar"/>
        <c:grouping val="clustered"/>
        <c:varyColors val="0"/>
        <c:ser>
          <c:idx val="0"/>
          <c:order val="0"/>
          <c:tx>
            <c:strRef>
              <c:f>'Total Comp &amp; Benefits Statement'!$D$6:$D$7</c:f>
              <c:strCache>
                <c:ptCount val="2"/>
                <c:pt idx="0">
                  <c:v>2026</c:v>
                </c:pt>
                <c:pt idx="1">
                  <c:v>Practice Annualized Expense/Contribution</c:v>
                </c:pt>
              </c:strCache>
            </c:strRef>
          </c:tx>
          <c:spPr>
            <a:solidFill>
              <a:schemeClr val="accent1"/>
            </a:solidFill>
            <a:ln>
              <a:noFill/>
            </a:ln>
            <a:effectLst/>
          </c:spPr>
          <c:invertIfNegative val="0"/>
          <c:cat>
            <c:strRef>
              <c:extLst>
                <c:ext xmlns:c15="http://schemas.microsoft.com/office/drawing/2012/chart" uri="{02D57815-91ED-43cb-92C2-25804820EDAC}">
                  <c15:fullRef>
                    <c15:sqref>'Total Comp &amp; Benefits Statement'!$A$8:$A$47</c15:sqref>
                  </c15:fullRef>
                </c:ext>
              </c:extLst>
              <c:f>('Total Comp &amp; Benefits Statement'!$A$12,'Total Comp &amp; Benefits Statement'!$A$20,'Total Comp &amp; Benefits Statement'!$A$28,'Total Comp &amp; Benefits Statement'!$A$36,'Total Comp &amp; Benefits Statement'!$A$45,'Total Comp &amp; Benefits Statement'!$A$47)</c:f>
              <c:strCache>
                <c:ptCount val="6"/>
                <c:pt idx="0">
                  <c:v>TOTAL COMPENSATION</c:v>
                </c:pt>
                <c:pt idx="1">
                  <c:v>TOTAL HEALTH AND WELLNESS BENEFITS</c:v>
                </c:pt>
                <c:pt idx="2">
                  <c:v>TOTAL PAID LEAVE BENEFITS</c:v>
                </c:pt>
                <c:pt idx="3">
                  <c:v>TOTAL FEDERAL AND STATE-MANDATED BENEFITS</c:v>
                </c:pt>
                <c:pt idx="4">
                  <c:v>TOTAL OTHER BENEFITS</c:v>
                </c:pt>
                <c:pt idx="5">
                  <c:v>TOTAL VALUE OF PRACTICE-PROVIDED BENEFITS</c:v>
                </c:pt>
              </c:strCache>
            </c:strRef>
          </c:cat>
          <c:val>
            <c:numRef>
              <c:extLst>
                <c:ext xmlns:c15="http://schemas.microsoft.com/office/drawing/2012/chart" uri="{02D57815-91ED-43cb-92C2-25804820EDAC}">
                  <c15:fullRef>
                    <c15:sqref>'Total Comp &amp; Benefits Statement'!$D$8:$D$50</c15:sqref>
                  </c15:fullRef>
                </c:ext>
              </c:extLst>
              <c:f>('Total Comp &amp; Benefits Statement'!$D$12,'Total Comp &amp; Benefits Statement'!$D$20,'Total Comp &amp; Benefits Statement'!$D$28,'Total Comp &amp; Benefits Statement'!$D$36,'Total Comp &amp; Benefits Statement'!$D$45,'Total Comp &amp; Benefits Statement'!$D$47)</c:f>
              <c:numCache>
                <c:formatCode>"$"#,##0.00;[Red]"$"#,##0.00</c:formatCode>
                <c:ptCount val="6"/>
                <c:pt idx="0">
                  <c:v>63890</c:v>
                </c:pt>
                <c:pt idx="1">
                  <c:v>9550</c:v>
                </c:pt>
                <c:pt idx="2">
                  <c:v>7568</c:v>
                </c:pt>
                <c:pt idx="3">
                  <c:v>6900</c:v>
                </c:pt>
                <c:pt idx="4">
                  <c:v>13285</c:v>
                </c:pt>
                <c:pt idx="5">
                  <c:v>37303</c:v>
                </c:pt>
              </c:numCache>
            </c:numRef>
          </c:val>
          <c:extLst>
            <c:ext xmlns:c16="http://schemas.microsoft.com/office/drawing/2014/chart" uri="{C3380CC4-5D6E-409C-BE32-E72D297353CC}">
              <c16:uniqueId val="{00000000-8596-4E70-9D67-9FE25C7B5A68}"/>
            </c:ext>
          </c:extLst>
        </c:ser>
        <c:ser>
          <c:idx val="1"/>
          <c:order val="1"/>
          <c:tx>
            <c:strRef>
              <c:f>'Total Comp &amp; Benefits Statement'!$E$6:$E$7</c:f>
              <c:strCache>
                <c:ptCount val="2"/>
                <c:pt idx="0">
                  <c:v>2025</c:v>
                </c:pt>
                <c:pt idx="1">
                  <c:v>Practice Annualized Expense/Contribution</c:v>
                </c:pt>
              </c:strCache>
            </c:strRef>
          </c:tx>
          <c:spPr>
            <a:solidFill>
              <a:schemeClr val="accent2"/>
            </a:solidFill>
            <a:ln>
              <a:noFill/>
            </a:ln>
            <a:effectLst/>
          </c:spPr>
          <c:invertIfNegative val="0"/>
          <c:cat>
            <c:strRef>
              <c:extLst>
                <c:ext xmlns:c15="http://schemas.microsoft.com/office/drawing/2012/chart" uri="{02D57815-91ED-43cb-92C2-25804820EDAC}">
                  <c15:fullRef>
                    <c15:sqref>'Total Comp &amp; Benefits Statement'!$A$8:$A$47</c15:sqref>
                  </c15:fullRef>
                </c:ext>
              </c:extLst>
              <c:f>('Total Comp &amp; Benefits Statement'!$A$12,'Total Comp &amp; Benefits Statement'!$A$20,'Total Comp &amp; Benefits Statement'!$A$28,'Total Comp &amp; Benefits Statement'!$A$36,'Total Comp &amp; Benefits Statement'!$A$45,'Total Comp &amp; Benefits Statement'!$A$47)</c:f>
              <c:strCache>
                <c:ptCount val="6"/>
                <c:pt idx="0">
                  <c:v>TOTAL COMPENSATION</c:v>
                </c:pt>
                <c:pt idx="1">
                  <c:v>TOTAL HEALTH AND WELLNESS BENEFITS</c:v>
                </c:pt>
                <c:pt idx="2">
                  <c:v>TOTAL PAID LEAVE BENEFITS</c:v>
                </c:pt>
                <c:pt idx="3">
                  <c:v>TOTAL FEDERAL AND STATE-MANDATED BENEFITS</c:v>
                </c:pt>
                <c:pt idx="4">
                  <c:v>TOTAL OTHER BENEFITS</c:v>
                </c:pt>
                <c:pt idx="5">
                  <c:v>TOTAL VALUE OF PRACTICE-PROVIDED BENEFITS</c:v>
                </c:pt>
              </c:strCache>
            </c:strRef>
          </c:cat>
          <c:val>
            <c:numRef>
              <c:extLst>
                <c:ext xmlns:c15="http://schemas.microsoft.com/office/drawing/2012/chart" uri="{02D57815-91ED-43cb-92C2-25804820EDAC}">
                  <c15:fullRef>
                    <c15:sqref>'Total Comp &amp; Benefits Statement'!$E$8:$E$50</c15:sqref>
                  </c15:fullRef>
                </c:ext>
              </c:extLst>
              <c:f>('Total Comp &amp; Benefits Statement'!$E$12,'Total Comp &amp; Benefits Statement'!$E$20,'Total Comp &amp; Benefits Statement'!$E$28,'Total Comp &amp; Benefits Statement'!$E$36,'Total Comp &amp; Benefits Statement'!$E$45,'Total Comp &amp; Benefits Statement'!$E$47)</c:f>
              <c:numCache>
                <c:formatCode>"$"#,##0.00;[Red]"$"#,##0.00</c:formatCode>
                <c:ptCount val="6"/>
                <c:pt idx="0">
                  <c:v>52620</c:v>
                </c:pt>
                <c:pt idx="1">
                  <c:v>9237</c:v>
                </c:pt>
                <c:pt idx="2">
                  <c:v>6092</c:v>
                </c:pt>
                <c:pt idx="3">
                  <c:v>6575</c:v>
                </c:pt>
                <c:pt idx="4">
                  <c:v>10550</c:v>
                </c:pt>
                <c:pt idx="5">
                  <c:v>32454</c:v>
                </c:pt>
              </c:numCache>
            </c:numRef>
          </c:val>
          <c:extLst>
            <c:ext xmlns:c16="http://schemas.microsoft.com/office/drawing/2014/chart" uri="{C3380CC4-5D6E-409C-BE32-E72D297353CC}">
              <c16:uniqueId val="{00000001-8596-4E70-9D67-9FE25C7B5A68}"/>
            </c:ext>
          </c:extLst>
        </c:ser>
        <c:dLbls>
          <c:showLegendKey val="0"/>
          <c:showVal val="0"/>
          <c:showCatName val="0"/>
          <c:showSerName val="0"/>
          <c:showPercent val="0"/>
          <c:showBubbleSize val="0"/>
        </c:dLbls>
        <c:gapWidth val="182"/>
        <c:axId val="1553141296"/>
        <c:axId val="1553138896"/>
      </c:barChart>
      <c:catAx>
        <c:axId val="155314129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553138896"/>
        <c:crosses val="autoZero"/>
        <c:auto val="1"/>
        <c:lblAlgn val="ctr"/>
        <c:lblOffset val="100"/>
        <c:noMultiLvlLbl val="0"/>
      </c:catAx>
      <c:valAx>
        <c:axId val="1553138896"/>
        <c:scaling>
          <c:orientation val="minMax"/>
        </c:scaling>
        <c:delete val="0"/>
        <c:axPos val="b"/>
        <c:majorGridlines>
          <c:spPr>
            <a:ln w="9525" cap="flat" cmpd="sng" algn="ctr">
              <a:solidFill>
                <a:schemeClr val="tx1">
                  <a:lumMod val="15000"/>
                  <a:lumOff val="85000"/>
                </a:schemeClr>
              </a:solidFill>
              <a:round/>
            </a:ln>
            <a:effectLst/>
          </c:spPr>
        </c:majorGridlines>
        <c:numFmt formatCode="&quot;$&quot;#,##0.00;[Red]&quot;$&quot;#,##0.00" sourceLinked="1"/>
        <c:majorTickMark val="none"/>
        <c:minorTickMark val="none"/>
        <c:tickLblPos val="nextTo"/>
        <c:spPr>
          <a:noFill/>
          <a:ln>
            <a:noFill/>
          </a:ln>
          <a:effectLst/>
        </c:spPr>
        <c:txPr>
          <a:bodyPr rot="-60000000" spcFirstLastPara="1" vertOverflow="ellipsis" vert="horz" wrap="square" anchor="ctr" anchorCtr="1"/>
          <a:lstStyle/>
          <a:p>
            <a:pPr>
              <a:defRPr sz="700" b="1" i="0" u="none" strike="noStrike" kern="1200" baseline="0">
                <a:solidFill>
                  <a:schemeClr val="tx1">
                    <a:lumMod val="65000"/>
                    <a:lumOff val="35000"/>
                  </a:schemeClr>
                </a:solidFill>
                <a:latin typeface="+mn-lt"/>
                <a:ea typeface="+mn-ea"/>
                <a:cs typeface="+mn-cs"/>
              </a:defRPr>
            </a:pPr>
            <a:endParaRPr lang="en-US"/>
          </a:p>
        </c:txPr>
        <c:crossAx val="15531412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238125</xdr:colOff>
      <xdr:row>16</xdr:row>
      <xdr:rowOff>0</xdr:rowOff>
    </xdr:from>
    <xdr:to>
      <xdr:col>21</xdr:col>
      <xdr:colOff>428625</xdr:colOff>
      <xdr:row>34</xdr:row>
      <xdr:rowOff>129702</xdr:rowOff>
    </xdr:to>
    <xdr:graphicFrame macro="">
      <xdr:nvGraphicFramePr>
        <xdr:cNvPr id="1043" name="Chart 2">
          <a:extLst>
            <a:ext uri="{FF2B5EF4-FFF2-40B4-BE49-F238E27FC236}">
              <a16:creationId xmlns:a16="http://schemas.microsoft.com/office/drawing/2014/main" id="{7CC0132E-2DA6-4BAA-A3CB-15CE436FC9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260183</xdr:colOff>
      <xdr:row>0</xdr:row>
      <xdr:rowOff>210766</xdr:rowOff>
    </xdr:from>
    <xdr:to>
      <xdr:col>21</xdr:col>
      <xdr:colOff>381000</xdr:colOff>
      <xdr:row>15</xdr:row>
      <xdr:rowOff>60157</xdr:rowOff>
    </xdr:to>
    <xdr:graphicFrame macro="">
      <xdr:nvGraphicFramePr>
        <xdr:cNvPr id="1044" name="Chart 4">
          <a:extLst>
            <a:ext uri="{FF2B5EF4-FFF2-40B4-BE49-F238E27FC236}">
              <a16:creationId xmlns:a16="http://schemas.microsoft.com/office/drawing/2014/main" id="{C4A6D319-A3F7-4E25-AF2D-2BDF5C2D08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261256</xdr:colOff>
      <xdr:row>35</xdr:row>
      <xdr:rowOff>81064</xdr:rowOff>
    </xdr:from>
    <xdr:to>
      <xdr:col>21</xdr:col>
      <xdr:colOff>423334</xdr:colOff>
      <xdr:row>50</xdr:row>
      <xdr:rowOff>0</xdr:rowOff>
    </xdr:to>
    <xdr:graphicFrame macro="">
      <xdr:nvGraphicFramePr>
        <xdr:cNvPr id="4" name="Chart 3">
          <a:extLst>
            <a:ext uri="{FF2B5EF4-FFF2-40B4-BE49-F238E27FC236}">
              <a16:creationId xmlns:a16="http://schemas.microsoft.com/office/drawing/2014/main" id="{23C39308-F21A-0ADC-D403-969751C095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24</xdr:col>
      <xdr:colOff>105834</xdr:colOff>
      <xdr:row>15</xdr:row>
      <xdr:rowOff>63499</xdr:rowOff>
    </xdr:from>
    <xdr:to>
      <xdr:col>26</xdr:col>
      <xdr:colOff>232834</xdr:colOff>
      <xdr:row>30</xdr:row>
      <xdr:rowOff>21166</xdr:rowOff>
    </xdr:to>
    <xdr:sp macro="" textlink="">
      <xdr:nvSpPr>
        <xdr:cNvPr id="5" name="TextBox 4">
          <a:extLst>
            <a:ext uri="{FF2B5EF4-FFF2-40B4-BE49-F238E27FC236}">
              <a16:creationId xmlns:a16="http://schemas.microsoft.com/office/drawing/2014/main" id="{E388C1B4-BF26-4825-804B-139387BE33ED}"/>
            </a:ext>
          </a:extLst>
        </xdr:cNvPr>
        <xdr:cNvSpPr txBox="1"/>
      </xdr:nvSpPr>
      <xdr:spPr>
        <a:xfrm rot="16200000">
          <a:off x="15769167" y="4995333"/>
          <a:ext cx="2836333" cy="88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i="0" u="none" strike="noStrike">
              <a:solidFill>
                <a:schemeClr val="dk1"/>
              </a:solidFill>
              <a:effectLst/>
              <a:latin typeface="+mn-lt"/>
              <a:ea typeface="+mn-ea"/>
              <a:cs typeface="+mn-cs"/>
            </a:rPr>
            <a:t>^ PRINT AREA ^</a:t>
          </a:r>
          <a:r>
            <a:rPr lang="en-US" b="1"/>
            <a:t> </a:t>
          </a:r>
          <a:endParaRPr lang="en-US" sz="1100" b="1"/>
        </a:p>
      </xdr:txBody>
    </xdr:sp>
    <xdr:clientData/>
  </xdr:twoCellAnchor>
  <xdr:twoCellAnchor editAs="oneCell">
    <xdr:from>
      <xdr:col>29</xdr:col>
      <xdr:colOff>373682</xdr:colOff>
      <xdr:row>29</xdr:row>
      <xdr:rowOff>162894</xdr:rowOff>
    </xdr:from>
    <xdr:to>
      <xdr:col>50</xdr:col>
      <xdr:colOff>150842</xdr:colOff>
      <xdr:row>51</xdr:row>
      <xdr:rowOff>57432</xdr:rowOff>
    </xdr:to>
    <xdr:pic>
      <xdr:nvPicPr>
        <xdr:cNvPr id="7" name="Picture 6">
          <a:extLst>
            <a:ext uri="{FF2B5EF4-FFF2-40B4-BE49-F238E27FC236}">
              <a16:creationId xmlns:a16="http://schemas.microsoft.com/office/drawing/2014/main" id="{1BFC46FF-E91E-B8C7-ED9A-0893B319158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50153" y="6871482"/>
          <a:ext cx="7935042" cy="4417905"/>
        </a:xfrm>
        <a:prstGeom prst="rect">
          <a:avLst/>
        </a:prstGeom>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Depth">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Depth">
      <a:majorFont>
        <a:latin typeface="Corbel" panose="020B0503020204020204"/>
        <a:ea typeface=""/>
        <a:cs typeface=""/>
        <a:font script="Jpan" typeface="メイリオ"/>
        <a:font script="Hang" typeface="HY엽서L"/>
        <a:font script="Hans" typeface="华文楷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orbel" panose="020B0503020204020204"/>
        <a:ea typeface=""/>
        <a:cs typeface=""/>
        <a:font script="Jpan" typeface="メイリオ"/>
        <a:font script="Hang" typeface="HY엽서L"/>
        <a:font script="Hans" typeface="华文楷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Grunge Texture">
      <a:fillStyleLst>
        <a:solidFill>
          <a:schemeClr val="phClr"/>
        </a:solidFill>
        <a:blipFill rotWithShape="1">
          <a:blip xmlns:r="http://schemas.openxmlformats.org/officeDocument/2006/relationships" r:embed="rId1">
            <a:duotone>
              <a:schemeClr val="phClr">
                <a:tint val="67000"/>
                <a:shade val="65000"/>
              </a:schemeClr>
              <a:schemeClr val="phClr">
                <a:tint val="10000"/>
                <a:satMod val="130000"/>
              </a:schemeClr>
            </a:duotone>
          </a:blip>
          <a:tile tx="0" ty="0" sx="60000" sy="59000" flip="none" algn="b"/>
        </a:blipFill>
        <a:blipFill rotWithShape="1">
          <a:blip xmlns:r="http://schemas.openxmlformats.org/officeDocument/2006/relationships" r:embed="rId1">
            <a:duotone>
              <a:schemeClr val="phClr">
                <a:shade val="30000"/>
                <a:satMod val="115000"/>
              </a:schemeClr>
              <a:schemeClr val="phClr">
                <a:tint val="34000"/>
              </a:schemeClr>
            </a:duotone>
          </a:blip>
          <a:tile tx="0" ty="0" sx="60000" sy="59000" flip="none" algn="b"/>
        </a:blipFill>
      </a:fillStyleLst>
      <a:lnStyleLst>
        <a:ln w="6350" cap="flat" cmpd="sng" algn="ctr">
          <a:solidFill>
            <a:schemeClr val="phClr">
              <a:tint val="70000"/>
            </a:scheme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softEdge rad="12700"/>
          </a:effectLst>
        </a:effectStyle>
        <a:effectStyle>
          <a:effectLst>
            <a:outerShdw blurRad="50800" dist="19050" dir="5400000" algn="tl" rotWithShape="0">
              <a:srgbClr val="000000">
                <a:alpha val="60000"/>
              </a:srgbClr>
            </a:outerShdw>
            <a:softEdge rad="12700"/>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Depth" id="{7BEAFC2A-325C-49C4-AC08-2B765DA903F9}" vid="{1735E755-43E6-43AA-ABA2-C989ECC79AF5}"/>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190"/>
  <sheetViews>
    <sheetView showGridLines="0" tabSelected="1" zoomScale="52" zoomScaleNormal="70" workbookViewId="0">
      <selection activeCell="AA6" sqref="AA6"/>
    </sheetView>
  </sheetViews>
  <sheetFormatPr defaultColWidth="5.6640625" defaultRowHeight="15" customHeight="1" x14ac:dyDescent="0.25"/>
  <cols>
    <col min="1" max="1" width="39.33203125" style="2" customWidth="1"/>
    <col min="2" max="2" width="15.88671875" style="2" customWidth="1"/>
    <col min="3" max="3" width="24.6640625" style="3" customWidth="1"/>
    <col min="4" max="5" width="25.6640625" style="4" customWidth="1"/>
    <col min="6" max="6" width="16.109375" style="5" customWidth="1"/>
    <col min="7" max="7" width="8" style="1" customWidth="1"/>
    <col min="8" max="8" width="0.6640625" style="1" customWidth="1"/>
    <col min="9" max="9" width="5.6640625" style="6" customWidth="1"/>
    <col min="10" max="10" width="5.6640625" style="1" customWidth="1"/>
    <col min="11" max="11" width="6.109375" style="1" customWidth="1"/>
    <col min="12" max="12" width="9.33203125" style="1" customWidth="1"/>
    <col min="13" max="13" width="1" style="1" customWidth="1"/>
    <col min="14" max="16" width="5.6640625" style="1" customWidth="1"/>
    <col min="17" max="17" width="8.44140625" style="1" customWidth="1"/>
    <col min="18" max="18" width="1.33203125" style="1" customWidth="1"/>
    <col min="19" max="21" width="5.6640625" style="1" customWidth="1"/>
    <col min="22" max="22" width="8.6640625" style="1" customWidth="1"/>
    <col min="23" max="23" width="1.6640625" style="1" customWidth="1"/>
    <col min="24" max="16384" width="5.6640625" style="1"/>
  </cols>
  <sheetData>
    <row r="1" spans="1:36" ht="37.200000000000003" customHeight="1" x14ac:dyDescent="0.7">
      <c r="A1" s="84" t="s">
        <v>58</v>
      </c>
      <c r="B1" s="84"/>
      <c r="C1" s="84"/>
      <c r="D1" s="84"/>
      <c r="E1" s="84"/>
      <c r="X1" s="59"/>
      <c r="AE1" s="74"/>
      <c r="AF1" s="74"/>
      <c r="AG1" s="74"/>
      <c r="AH1" s="74"/>
      <c r="AI1" s="74"/>
      <c r="AJ1" s="74"/>
    </row>
    <row r="2" spans="1:36" ht="28.5" customHeight="1" x14ac:dyDescent="0.35">
      <c r="A2" s="35" t="s">
        <v>28</v>
      </c>
      <c r="B2" s="35" t="s">
        <v>43</v>
      </c>
      <c r="C2" s="35" t="s">
        <v>29</v>
      </c>
      <c r="D2" s="43" t="s">
        <v>41</v>
      </c>
      <c r="E2" s="73">
        <v>2025</v>
      </c>
      <c r="X2" s="59"/>
      <c r="AE2" s="80" t="s">
        <v>59</v>
      </c>
      <c r="AF2" s="74"/>
      <c r="AG2" s="74"/>
      <c r="AH2" s="74"/>
      <c r="AI2" s="74"/>
      <c r="AJ2" s="74"/>
    </row>
    <row r="3" spans="1:36" ht="6.75" customHeight="1" x14ac:dyDescent="0.3">
      <c r="A3" s="36"/>
      <c r="B3" s="36"/>
      <c r="C3" s="44"/>
      <c r="D3" s="28"/>
      <c r="E3" s="28"/>
      <c r="X3" s="59"/>
      <c r="AE3"/>
      <c r="AF3" s="74"/>
      <c r="AG3" s="74"/>
      <c r="AH3" s="74"/>
      <c r="AI3" s="74"/>
      <c r="AJ3" s="74"/>
    </row>
    <row r="4" spans="1:36" ht="61.2" customHeight="1" x14ac:dyDescent="0.3">
      <c r="A4" s="83" t="s">
        <v>42</v>
      </c>
      <c r="B4" s="83"/>
      <c r="C4" s="83"/>
      <c r="D4" s="83"/>
      <c r="E4" s="83"/>
      <c r="X4" s="59"/>
      <c r="AE4" s="80" t="s">
        <v>47</v>
      </c>
      <c r="AF4" s="74"/>
      <c r="AG4" s="74"/>
      <c r="AH4" s="74"/>
      <c r="AI4" s="74"/>
      <c r="AJ4" s="74"/>
    </row>
    <row r="5" spans="1:36" s="7" customFormat="1" ht="7.5" customHeight="1" x14ac:dyDescent="0.3">
      <c r="A5" s="37"/>
      <c r="B5" s="37"/>
      <c r="C5" s="45"/>
      <c r="D5" s="20"/>
      <c r="E5" s="20"/>
      <c r="F5" s="46"/>
      <c r="I5" s="47"/>
      <c r="X5" s="60"/>
      <c r="AE5"/>
      <c r="AF5" s="75"/>
      <c r="AG5" s="75"/>
      <c r="AH5" s="75"/>
      <c r="AI5" s="75"/>
      <c r="AJ5" s="75"/>
    </row>
    <row r="6" spans="1:36" s="7" customFormat="1" ht="14.4" customHeight="1" x14ac:dyDescent="0.3">
      <c r="A6" s="27"/>
      <c r="B6" s="27"/>
      <c r="C6" s="31"/>
      <c r="D6" s="85">
        <v>2026</v>
      </c>
      <c r="E6" s="32">
        <v>2025</v>
      </c>
      <c r="F6" s="46"/>
      <c r="I6" s="47"/>
      <c r="X6" s="60"/>
      <c r="AE6" s="81" t="s">
        <v>45</v>
      </c>
      <c r="AF6" s="75"/>
      <c r="AG6" s="75"/>
      <c r="AH6" s="75"/>
      <c r="AI6" s="75"/>
      <c r="AJ6" s="75"/>
    </row>
    <row r="7" spans="1:36" s="8" customFormat="1" ht="33" customHeight="1" x14ac:dyDescent="0.3">
      <c r="A7" s="27"/>
      <c r="B7" s="27"/>
      <c r="C7" s="33" t="s">
        <v>12</v>
      </c>
      <c r="D7" s="33" t="s">
        <v>31</v>
      </c>
      <c r="E7" s="33" t="s">
        <v>31</v>
      </c>
      <c r="F7" s="10"/>
      <c r="I7" s="48"/>
      <c r="X7" s="61"/>
      <c r="AE7" s="80" t="s">
        <v>48</v>
      </c>
      <c r="AF7" s="76"/>
      <c r="AG7" s="76"/>
      <c r="AH7" s="76"/>
      <c r="AI7" s="76"/>
      <c r="AJ7" s="76"/>
    </row>
    <row r="8" spans="1:36" s="8" customFormat="1" ht="17.25" customHeight="1" x14ac:dyDescent="0.3">
      <c r="A8" s="38" t="s">
        <v>11</v>
      </c>
      <c r="B8" s="38"/>
      <c r="C8" s="21"/>
      <c r="D8" s="21"/>
      <c r="E8" s="21"/>
      <c r="F8" s="10"/>
      <c r="I8" s="48"/>
      <c r="X8" s="61"/>
      <c r="AF8" s="76"/>
      <c r="AG8" s="76"/>
      <c r="AH8" s="76"/>
      <c r="AI8" s="76"/>
      <c r="AJ8" s="76"/>
    </row>
    <row r="9" spans="1:36" s="2" customFormat="1" ht="15" customHeight="1" x14ac:dyDescent="0.3">
      <c r="A9" s="40" t="s">
        <v>14</v>
      </c>
      <c r="B9" s="40"/>
      <c r="C9" s="53" t="s">
        <v>0</v>
      </c>
      <c r="D9" s="22">
        <v>55390</v>
      </c>
      <c r="E9" s="22">
        <v>52620</v>
      </c>
      <c r="F9" s="49"/>
      <c r="I9" s="50"/>
      <c r="X9" s="62"/>
      <c r="AE9"/>
      <c r="AF9" s="77"/>
      <c r="AG9" s="77"/>
      <c r="AH9" s="77"/>
      <c r="AI9" s="77"/>
      <c r="AJ9" s="77"/>
    </row>
    <row r="10" spans="1:36" ht="15" customHeight="1" x14ac:dyDescent="0.3">
      <c r="A10" s="40" t="s">
        <v>30</v>
      </c>
      <c r="B10" s="40"/>
      <c r="C10" s="53" t="s">
        <v>0</v>
      </c>
      <c r="D10" s="22">
        <v>8500</v>
      </c>
      <c r="E10" s="22"/>
      <c r="F10" s="10"/>
      <c r="I10" s="14"/>
      <c r="X10" s="59"/>
      <c r="AE10" s="81" t="s">
        <v>49</v>
      </c>
      <c r="AF10" s="74"/>
      <c r="AG10" s="74"/>
      <c r="AH10" s="74"/>
      <c r="AI10" s="74"/>
      <c r="AJ10" s="74"/>
    </row>
    <row r="11" spans="1:36" ht="15" customHeight="1" x14ac:dyDescent="0.3">
      <c r="A11" s="40" t="s">
        <v>15</v>
      </c>
      <c r="B11" s="40"/>
      <c r="C11" s="53" t="s">
        <v>0</v>
      </c>
      <c r="D11" s="22">
        <v>0</v>
      </c>
      <c r="E11" s="22"/>
      <c r="F11" s="10"/>
      <c r="I11" s="51"/>
      <c r="X11" s="59"/>
      <c r="AE11"/>
      <c r="AF11" s="74"/>
      <c r="AG11" s="74"/>
      <c r="AH11" s="74"/>
      <c r="AI11" s="74"/>
      <c r="AJ11" s="74"/>
    </row>
    <row r="12" spans="1:36" s="12" customFormat="1" ht="15" customHeight="1" x14ac:dyDescent="0.3">
      <c r="A12" s="39" t="s">
        <v>10</v>
      </c>
      <c r="B12" s="39"/>
      <c r="C12" s="23"/>
      <c r="D12" s="23">
        <f>SUM(D8:D11)</f>
        <v>63890</v>
      </c>
      <c r="E12" s="23">
        <f>SUM(E8:E11)</f>
        <v>52620</v>
      </c>
      <c r="F12" s="10"/>
      <c r="I12" s="52"/>
      <c r="X12" s="63"/>
      <c r="AE12" s="80" t="s">
        <v>50</v>
      </c>
      <c r="AF12" s="78"/>
      <c r="AG12" s="78"/>
      <c r="AH12" s="78"/>
      <c r="AI12" s="78"/>
      <c r="AJ12" s="78"/>
    </row>
    <row r="13" spans="1:36" ht="15" customHeight="1" x14ac:dyDescent="0.3">
      <c r="A13" s="40"/>
      <c r="B13" s="40"/>
      <c r="C13" s="53"/>
      <c r="D13" s="22"/>
      <c r="E13" s="22"/>
      <c r="F13" s="10"/>
      <c r="I13" s="51"/>
      <c r="X13" s="59"/>
      <c r="AE13" s="7" t="s">
        <v>51</v>
      </c>
      <c r="AF13" s="74"/>
      <c r="AG13" s="74"/>
      <c r="AH13" s="74"/>
      <c r="AI13" s="74"/>
      <c r="AJ13" s="74"/>
    </row>
    <row r="14" spans="1:36" s="8" customFormat="1" ht="17.25" customHeight="1" x14ac:dyDescent="0.3">
      <c r="A14" s="38" t="s">
        <v>37</v>
      </c>
      <c r="B14" s="38"/>
      <c r="C14" s="21"/>
      <c r="D14" s="21"/>
      <c r="E14" s="21"/>
      <c r="F14" s="10"/>
      <c r="I14" s="48"/>
      <c r="X14" s="61"/>
      <c r="AE14" s="80" t="s">
        <v>46</v>
      </c>
      <c r="AF14" s="76"/>
      <c r="AG14" s="76"/>
      <c r="AH14" s="76"/>
      <c r="AI14" s="76"/>
      <c r="AJ14" s="76"/>
    </row>
    <row r="15" spans="1:36" s="2" customFormat="1" ht="15" customHeight="1" x14ac:dyDescent="0.3">
      <c r="A15" s="40" t="s">
        <v>17</v>
      </c>
      <c r="B15" s="40"/>
      <c r="C15" s="22"/>
      <c r="D15" s="22">
        <v>6000</v>
      </c>
      <c r="E15" s="22">
        <v>6000</v>
      </c>
      <c r="F15" s="49"/>
      <c r="I15" s="50"/>
      <c r="X15" s="62"/>
      <c r="AE15"/>
      <c r="AF15" s="77"/>
      <c r="AG15" s="77"/>
      <c r="AH15" s="77"/>
      <c r="AI15" s="77"/>
      <c r="AJ15" s="77"/>
    </row>
    <row r="16" spans="1:36" s="11" customFormat="1" ht="15" customHeight="1" x14ac:dyDescent="0.3">
      <c r="A16" s="40" t="s">
        <v>18</v>
      </c>
      <c r="B16" s="40"/>
      <c r="C16" s="22" t="s">
        <v>0</v>
      </c>
      <c r="D16" s="22">
        <v>2000</v>
      </c>
      <c r="E16" s="22">
        <v>1750</v>
      </c>
      <c r="F16" s="10"/>
      <c r="I16" s="54"/>
      <c r="X16" s="64"/>
      <c r="AF16" s="79"/>
      <c r="AG16" s="79"/>
      <c r="AH16" s="79"/>
      <c r="AI16" s="79"/>
      <c r="AJ16" s="79"/>
    </row>
    <row r="17" spans="1:36" ht="15" customHeight="1" x14ac:dyDescent="0.3">
      <c r="A17" s="40" t="s">
        <v>13</v>
      </c>
      <c r="B17" s="40"/>
      <c r="C17" s="22" t="s">
        <v>0</v>
      </c>
      <c r="D17" s="22">
        <v>1250</v>
      </c>
      <c r="E17" s="22">
        <v>1187</v>
      </c>
      <c r="F17" s="10"/>
      <c r="I17" s="51"/>
      <c r="X17" s="59"/>
      <c r="AE17" s="81" t="s">
        <v>52</v>
      </c>
      <c r="AF17" s="74"/>
      <c r="AG17" s="74"/>
      <c r="AH17" s="74"/>
      <c r="AI17" s="74"/>
      <c r="AJ17" s="74"/>
    </row>
    <row r="18" spans="1:36" ht="15" customHeight="1" x14ac:dyDescent="0.3">
      <c r="A18" s="40" t="s">
        <v>38</v>
      </c>
      <c r="B18" s="40"/>
      <c r="C18" s="22"/>
      <c r="D18" s="22">
        <v>300</v>
      </c>
      <c r="E18" s="22">
        <v>300</v>
      </c>
      <c r="F18" s="10"/>
      <c r="I18" s="51"/>
      <c r="X18" s="59"/>
      <c r="AE18"/>
      <c r="AF18" s="74"/>
      <c r="AG18" s="74"/>
      <c r="AH18" s="74"/>
      <c r="AI18" s="74"/>
      <c r="AJ18" s="74"/>
    </row>
    <row r="19" spans="1:36" ht="15" customHeight="1" x14ac:dyDescent="0.3">
      <c r="A19" s="40" t="s">
        <v>9</v>
      </c>
      <c r="B19" s="40"/>
      <c r="C19" s="22" t="s">
        <v>0</v>
      </c>
      <c r="D19" s="22">
        <v>0</v>
      </c>
      <c r="E19" s="22">
        <v>0</v>
      </c>
      <c r="F19" s="10"/>
      <c r="I19" s="51"/>
      <c r="X19" s="59"/>
      <c r="AE19" s="80" t="s">
        <v>53</v>
      </c>
      <c r="AF19" s="74"/>
      <c r="AG19" s="74"/>
      <c r="AH19" s="74"/>
      <c r="AI19" s="74"/>
      <c r="AJ19" s="74"/>
    </row>
    <row r="20" spans="1:36" s="12" customFormat="1" ht="15" customHeight="1" x14ac:dyDescent="0.3">
      <c r="A20" s="39" t="s">
        <v>16</v>
      </c>
      <c r="B20" s="39"/>
      <c r="C20" s="23"/>
      <c r="D20" s="23">
        <f>SUM(D14:D19)</f>
        <v>9550</v>
      </c>
      <c r="E20" s="23">
        <f>SUM(E14:E19)</f>
        <v>9237</v>
      </c>
      <c r="F20" s="10"/>
      <c r="I20" s="52"/>
      <c r="X20" s="63"/>
      <c r="AE20" s="80"/>
      <c r="AF20" s="78"/>
      <c r="AG20" s="78"/>
      <c r="AH20" s="78"/>
      <c r="AI20" s="78"/>
      <c r="AJ20" s="78"/>
    </row>
    <row r="21" spans="1:36" ht="15" customHeight="1" x14ac:dyDescent="0.3">
      <c r="A21" s="38"/>
      <c r="B21" s="38"/>
      <c r="C21" s="53"/>
      <c r="D21" s="22"/>
      <c r="E21" s="22"/>
      <c r="F21" s="10"/>
      <c r="I21" s="14"/>
      <c r="X21" s="59"/>
      <c r="AF21" s="74"/>
      <c r="AG21" s="74"/>
      <c r="AH21" s="74"/>
      <c r="AI21" s="74"/>
      <c r="AJ21" s="74"/>
    </row>
    <row r="22" spans="1:36" s="12" customFormat="1" ht="17.25" customHeight="1" x14ac:dyDescent="0.3">
      <c r="A22" s="38" t="s">
        <v>1</v>
      </c>
      <c r="B22" s="38"/>
      <c r="C22" s="53"/>
      <c r="D22" s="22"/>
      <c r="E22" s="22"/>
      <c r="F22" s="10"/>
      <c r="I22" s="15"/>
      <c r="X22" s="63"/>
      <c r="AE22" s="81" t="s">
        <v>56</v>
      </c>
      <c r="AF22" s="78"/>
      <c r="AG22" s="78"/>
      <c r="AH22" s="78"/>
      <c r="AI22" s="78"/>
      <c r="AJ22" s="78"/>
    </row>
    <row r="23" spans="1:36" ht="15" customHeight="1" x14ac:dyDescent="0.3">
      <c r="A23" s="40" t="s">
        <v>19</v>
      </c>
      <c r="B23" s="40"/>
      <c r="C23" s="53" t="s">
        <v>0</v>
      </c>
      <c r="D23" s="22">
        <v>3460</v>
      </c>
      <c r="E23" s="22">
        <v>3287</v>
      </c>
      <c r="F23" s="10"/>
      <c r="I23" s="14"/>
      <c r="X23" s="59"/>
      <c r="AE23"/>
      <c r="AF23" s="74"/>
      <c r="AG23" s="74"/>
      <c r="AH23" s="74"/>
      <c r="AI23" s="74"/>
      <c r="AJ23" s="74"/>
    </row>
    <row r="24" spans="1:36" ht="15" customHeight="1" x14ac:dyDescent="0.3">
      <c r="A24" s="40" t="s">
        <v>20</v>
      </c>
      <c r="B24" s="40"/>
      <c r="C24" s="53" t="s">
        <v>0</v>
      </c>
      <c r="D24" s="22">
        <v>1153</v>
      </c>
      <c r="E24" s="22">
        <v>1095</v>
      </c>
      <c r="F24" s="10"/>
      <c r="I24" s="14"/>
      <c r="X24" s="59"/>
      <c r="AE24" s="80" t="s">
        <v>57</v>
      </c>
      <c r="AF24" s="74"/>
      <c r="AG24" s="74"/>
      <c r="AH24" s="74"/>
      <c r="AI24" s="74"/>
      <c r="AJ24" s="74"/>
    </row>
    <row r="25" spans="1:36" ht="15" customHeight="1" x14ac:dyDescent="0.3">
      <c r="A25" s="40" t="s">
        <v>21</v>
      </c>
      <c r="B25" s="40"/>
      <c r="C25" s="53" t="s">
        <v>0</v>
      </c>
      <c r="D25" s="22">
        <v>1800</v>
      </c>
      <c r="E25" s="22">
        <v>1710</v>
      </c>
      <c r="F25" s="10"/>
      <c r="I25" s="14"/>
      <c r="X25" s="59"/>
      <c r="AF25" s="74"/>
      <c r="AG25" s="74"/>
      <c r="AH25" s="74"/>
      <c r="AI25" s="74"/>
      <c r="AJ25" s="74"/>
    </row>
    <row r="26" spans="1:36" ht="15" customHeight="1" x14ac:dyDescent="0.3">
      <c r="A26" s="40" t="s">
        <v>36</v>
      </c>
      <c r="B26" s="40"/>
      <c r="C26" s="53" t="s">
        <v>0</v>
      </c>
      <c r="D26" s="22">
        <v>925</v>
      </c>
      <c r="E26" s="22">
        <v>0</v>
      </c>
      <c r="F26" s="10"/>
      <c r="I26" s="14"/>
      <c r="X26" s="59"/>
      <c r="AF26" s="74"/>
      <c r="AG26" s="74"/>
      <c r="AH26" s="74"/>
      <c r="AI26" s="74"/>
      <c r="AJ26" s="74"/>
    </row>
    <row r="27" spans="1:36" ht="15" customHeight="1" x14ac:dyDescent="0.3">
      <c r="A27" s="40" t="s">
        <v>22</v>
      </c>
      <c r="B27" s="40"/>
      <c r="C27" s="53" t="s">
        <v>0</v>
      </c>
      <c r="D27" s="22">
        <v>230</v>
      </c>
      <c r="E27" s="22">
        <v>0</v>
      </c>
      <c r="F27" s="10"/>
      <c r="I27" s="14"/>
      <c r="X27" s="59"/>
      <c r="AE27" s="81" t="s">
        <v>54</v>
      </c>
      <c r="AF27" s="74"/>
      <c r="AG27" s="74"/>
      <c r="AH27" s="74"/>
      <c r="AI27" s="74"/>
      <c r="AJ27" s="74"/>
    </row>
    <row r="28" spans="1:36" s="12" customFormat="1" ht="15" customHeight="1" x14ac:dyDescent="0.3">
      <c r="A28" s="39" t="s">
        <v>2</v>
      </c>
      <c r="B28" s="39"/>
      <c r="C28" s="23"/>
      <c r="D28" s="23">
        <f>SUM(D22:D27)</f>
        <v>7568</v>
      </c>
      <c r="E28" s="23">
        <f>SUM(E22:E27)</f>
        <v>6092</v>
      </c>
      <c r="F28" s="10"/>
      <c r="I28" s="15"/>
      <c r="X28" s="63"/>
      <c r="AE28"/>
      <c r="AF28" s="78"/>
      <c r="AG28" s="78"/>
      <c r="AH28" s="78"/>
      <c r="AI28" s="78"/>
      <c r="AJ28" s="78"/>
    </row>
    <row r="29" spans="1:36" s="12" customFormat="1" ht="15" customHeight="1" x14ac:dyDescent="0.3">
      <c r="A29" s="38"/>
      <c r="B29" s="38"/>
      <c r="C29" s="21"/>
      <c r="D29" s="24"/>
      <c r="E29" s="24"/>
      <c r="F29" s="10"/>
      <c r="I29" s="15"/>
      <c r="X29" s="63"/>
      <c r="AE29" s="80" t="s">
        <v>55</v>
      </c>
      <c r="AF29" s="78"/>
      <c r="AG29" s="78"/>
      <c r="AH29" s="78"/>
      <c r="AI29" s="78"/>
      <c r="AJ29" s="78"/>
    </row>
    <row r="30" spans="1:36" s="12" customFormat="1" ht="15" customHeight="1" x14ac:dyDescent="0.3">
      <c r="A30" s="38" t="s">
        <v>3</v>
      </c>
      <c r="B30" s="38"/>
      <c r="C30" s="21"/>
      <c r="D30" s="24"/>
      <c r="E30" s="24"/>
      <c r="F30" s="10"/>
      <c r="I30" s="15"/>
      <c r="X30" s="63"/>
      <c r="AF30" s="78"/>
      <c r="AG30" s="78"/>
      <c r="AH30" s="78"/>
      <c r="AI30" s="78"/>
      <c r="AJ30" s="78"/>
    </row>
    <row r="31" spans="1:36" ht="15" customHeight="1" x14ac:dyDescent="0.3">
      <c r="A31" s="40" t="s">
        <v>4</v>
      </c>
      <c r="B31" s="40"/>
      <c r="C31" s="53"/>
      <c r="D31" s="22">
        <v>5000</v>
      </c>
      <c r="E31" s="22">
        <v>4750</v>
      </c>
      <c r="F31" s="49"/>
      <c r="I31" s="14"/>
      <c r="X31" s="59"/>
    </row>
    <row r="32" spans="1:36" ht="15" customHeight="1" x14ac:dyDescent="0.3">
      <c r="A32" s="40" t="s">
        <v>5</v>
      </c>
      <c r="B32" s="40"/>
      <c r="C32" s="53"/>
      <c r="D32" s="22">
        <v>1000</v>
      </c>
      <c r="E32" s="22">
        <v>950</v>
      </c>
      <c r="F32" s="49"/>
      <c r="I32" s="14"/>
      <c r="X32" s="59"/>
    </row>
    <row r="33" spans="1:24" ht="15" customHeight="1" x14ac:dyDescent="0.3">
      <c r="A33" s="40" t="s">
        <v>23</v>
      </c>
      <c r="B33" s="40"/>
      <c r="C33" s="53" t="s">
        <v>0</v>
      </c>
      <c r="D33" s="22">
        <v>425</v>
      </c>
      <c r="E33" s="22">
        <v>400</v>
      </c>
      <c r="F33" s="49"/>
      <c r="I33" s="14"/>
      <c r="X33" s="59"/>
    </row>
    <row r="34" spans="1:24" ht="15" customHeight="1" x14ac:dyDescent="0.3">
      <c r="A34" s="40" t="s">
        <v>24</v>
      </c>
      <c r="B34" s="40"/>
      <c r="C34" s="53" t="s">
        <v>0</v>
      </c>
      <c r="D34" s="22">
        <v>275</v>
      </c>
      <c r="E34" s="22">
        <v>275</v>
      </c>
      <c r="F34" s="49"/>
      <c r="I34" s="14"/>
      <c r="X34" s="59"/>
    </row>
    <row r="35" spans="1:24" ht="15" customHeight="1" x14ac:dyDescent="0.3">
      <c r="A35" s="40" t="s">
        <v>25</v>
      </c>
      <c r="B35" s="40"/>
      <c r="C35" s="53" t="s">
        <v>0</v>
      </c>
      <c r="D35" s="22">
        <v>200</v>
      </c>
      <c r="E35" s="22">
        <v>200</v>
      </c>
      <c r="F35" s="10"/>
      <c r="I35" s="14"/>
      <c r="X35" s="59"/>
    </row>
    <row r="36" spans="1:24" s="12" customFormat="1" ht="15" customHeight="1" x14ac:dyDescent="0.3">
      <c r="A36" s="29" t="s">
        <v>6</v>
      </c>
      <c r="B36" s="29"/>
      <c r="C36" s="30"/>
      <c r="D36" s="23">
        <f>SUM(D30:D35)</f>
        <v>6900</v>
      </c>
      <c r="E36" s="23">
        <f>SUM(E30:E35)</f>
        <v>6575</v>
      </c>
      <c r="F36" s="10"/>
      <c r="I36" s="15"/>
      <c r="X36" s="63"/>
    </row>
    <row r="37" spans="1:24" ht="15" customHeight="1" x14ac:dyDescent="0.3">
      <c r="A37" s="40"/>
      <c r="B37" s="40"/>
      <c r="C37" s="53"/>
      <c r="D37" s="22"/>
      <c r="E37" s="22"/>
      <c r="F37" s="10"/>
      <c r="I37" s="14"/>
      <c r="X37" s="59"/>
    </row>
    <row r="38" spans="1:24" s="12" customFormat="1" ht="15" customHeight="1" x14ac:dyDescent="0.3">
      <c r="A38" s="38" t="s">
        <v>7</v>
      </c>
      <c r="B38" s="38"/>
      <c r="C38" s="21"/>
      <c r="D38" s="24"/>
      <c r="E38" s="24"/>
      <c r="F38" s="10"/>
      <c r="I38" s="15"/>
      <c r="X38" s="63"/>
    </row>
    <row r="39" spans="1:24" s="12" customFormat="1" ht="15" customHeight="1" x14ac:dyDescent="0.3">
      <c r="A39" s="40" t="s">
        <v>32</v>
      </c>
      <c r="B39" s="40"/>
      <c r="C39" s="53" t="s">
        <v>0</v>
      </c>
      <c r="D39" s="22">
        <v>7500</v>
      </c>
      <c r="E39" s="22">
        <v>5750</v>
      </c>
      <c r="F39" s="10"/>
      <c r="I39" s="15"/>
      <c r="X39" s="63"/>
    </row>
    <row r="40" spans="1:24" s="12" customFormat="1" ht="15" customHeight="1" x14ac:dyDescent="0.3">
      <c r="A40" s="40" t="s">
        <v>26</v>
      </c>
      <c r="B40" s="40"/>
      <c r="C40" s="53" t="s">
        <v>0</v>
      </c>
      <c r="D40" s="22">
        <v>250</v>
      </c>
      <c r="E40" s="22">
        <v>250</v>
      </c>
      <c r="F40" s="10"/>
      <c r="I40" s="15"/>
      <c r="X40" s="63"/>
    </row>
    <row r="41" spans="1:24" s="12" customFormat="1" ht="15" customHeight="1" x14ac:dyDescent="0.3">
      <c r="A41" s="40" t="s">
        <v>33</v>
      </c>
      <c r="B41" s="40"/>
      <c r="C41" s="53" t="s">
        <v>0</v>
      </c>
      <c r="D41" s="22">
        <v>2735</v>
      </c>
      <c r="E41" s="22">
        <v>3000</v>
      </c>
      <c r="F41" s="10"/>
      <c r="I41" s="15"/>
      <c r="X41" s="63"/>
    </row>
    <row r="42" spans="1:24" s="12" customFormat="1" ht="15" customHeight="1" x14ac:dyDescent="0.3">
      <c r="A42" s="40" t="s">
        <v>35</v>
      </c>
      <c r="B42" s="40"/>
      <c r="C42" s="53" t="s">
        <v>0</v>
      </c>
      <c r="D42" s="22">
        <v>350</v>
      </c>
      <c r="E42" s="22">
        <v>300</v>
      </c>
      <c r="F42" s="10"/>
      <c r="I42" s="15"/>
      <c r="X42" s="63"/>
    </row>
    <row r="43" spans="1:24" s="12" customFormat="1" ht="15" customHeight="1" x14ac:dyDescent="0.3">
      <c r="A43" s="40" t="s">
        <v>39</v>
      </c>
      <c r="B43" s="40"/>
      <c r="C43" s="53" t="s">
        <v>0</v>
      </c>
      <c r="D43" s="22">
        <v>1250</v>
      </c>
      <c r="E43" s="22">
        <v>1250</v>
      </c>
      <c r="F43" s="10"/>
      <c r="I43" s="15"/>
      <c r="X43" s="63"/>
    </row>
    <row r="44" spans="1:24" ht="15" customHeight="1" x14ac:dyDescent="0.3">
      <c r="A44" s="40" t="s">
        <v>40</v>
      </c>
      <c r="B44" s="40"/>
      <c r="C44" s="53" t="s">
        <v>0</v>
      </c>
      <c r="D44" s="25">
        <v>1200</v>
      </c>
      <c r="E44" s="25">
        <v>0</v>
      </c>
      <c r="F44" s="10"/>
      <c r="I44" s="14"/>
      <c r="X44" s="59"/>
    </row>
    <row r="45" spans="1:24" s="12" customFormat="1" ht="18.75" customHeight="1" x14ac:dyDescent="0.3">
      <c r="A45" s="39" t="s">
        <v>8</v>
      </c>
      <c r="B45" s="39"/>
      <c r="C45" s="23"/>
      <c r="D45" s="23">
        <f>SUM(D39:D44)</f>
        <v>13285</v>
      </c>
      <c r="E45" s="23">
        <f>SUM(E39:E44)</f>
        <v>10550</v>
      </c>
      <c r="F45" s="10"/>
      <c r="I45" s="15"/>
      <c r="X45" s="63"/>
    </row>
    <row r="46" spans="1:24" s="12" customFormat="1" ht="4.95" customHeight="1" x14ac:dyDescent="0.3">
      <c r="A46" s="38"/>
      <c r="B46" s="38"/>
      <c r="C46" s="21"/>
      <c r="D46" s="24"/>
      <c r="E46" s="24"/>
      <c r="F46" s="10"/>
      <c r="I46" s="15"/>
      <c r="X46" s="63"/>
    </row>
    <row r="47" spans="1:24" s="12" customFormat="1" ht="15" customHeight="1" x14ac:dyDescent="0.3">
      <c r="A47" s="41" t="s">
        <v>27</v>
      </c>
      <c r="B47" s="41"/>
      <c r="C47" s="55"/>
      <c r="D47" s="24">
        <f>SUM(D20+D28+D36+D45)</f>
        <v>37303</v>
      </c>
      <c r="E47" s="24">
        <f>SUM(E20+E28+E36+E45)</f>
        <v>32454</v>
      </c>
      <c r="F47" s="10"/>
      <c r="I47" s="15"/>
      <c r="X47" s="63"/>
    </row>
    <row r="48" spans="1:24" s="12" customFormat="1" ht="5.4" customHeight="1" x14ac:dyDescent="0.3">
      <c r="A48" s="41"/>
      <c r="B48" s="41"/>
      <c r="C48" s="55"/>
      <c r="D48" s="24"/>
      <c r="E48" s="24"/>
      <c r="F48" s="10"/>
      <c r="I48" s="15"/>
      <c r="X48" s="63"/>
    </row>
    <row r="49" spans="1:24" ht="15" customHeight="1" x14ac:dyDescent="0.35">
      <c r="A49" s="42"/>
      <c r="B49" s="42"/>
      <c r="C49" s="56"/>
      <c r="D49" s="34">
        <f>E2</f>
        <v>2025</v>
      </c>
      <c r="E49" s="34">
        <f>E2-1</f>
        <v>2024</v>
      </c>
      <c r="F49" s="10"/>
      <c r="I49" s="14"/>
      <c r="X49" s="59"/>
    </row>
    <row r="50" spans="1:24" s="19" customFormat="1" ht="49.95" customHeight="1" x14ac:dyDescent="0.4">
      <c r="A50" s="82" t="s">
        <v>34</v>
      </c>
      <c r="B50" s="82"/>
      <c r="C50" s="82"/>
      <c r="D50" s="26">
        <f>D47+D12</f>
        <v>101193</v>
      </c>
      <c r="E50" s="26">
        <f>E47+E12</f>
        <v>85074</v>
      </c>
      <c r="F50" s="57"/>
      <c r="I50" s="58"/>
      <c r="X50" s="65"/>
    </row>
    <row r="51" spans="1:24" ht="18" customHeight="1" x14ac:dyDescent="0.25">
      <c r="F51" s="10"/>
      <c r="I51" s="14"/>
      <c r="X51" s="59"/>
    </row>
    <row r="52" spans="1:24" ht="12.75" customHeight="1" thickBot="1" x14ac:dyDescent="0.3">
      <c r="A52" s="66"/>
      <c r="B52" s="66"/>
      <c r="C52" s="67"/>
      <c r="D52" s="68"/>
      <c r="E52" s="68"/>
      <c r="F52" s="69"/>
      <c r="G52" s="70"/>
      <c r="H52" s="70"/>
      <c r="I52" s="71"/>
      <c r="J52" s="70"/>
      <c r="K52" s="70"/>
      <c r="L52" s="70"/>
      <c r="M52" s="70"/>
      <c r="N52" s="70"/>
      <c r="O52" s="70"/>
      <c r="P52" s="70"/>
      <c r="Q52" s="70"/>
      <c r="R52" s="70"/>
      <c r="S52" s="70"/>
      <c r="T52" s="70"/>
      <c r="U52" s="70"/>
      <c r="V52" s="70"/>
      <c r="W52" s="70"/>
      <c r="X52" s="72"/>
    </row>
    <row r="53" spans="1:24" ht="18.75" customHeight="1" x14ac:dyDescent="0.25">
      <c r="F53" s="10"/>
      <c r="I53" s="14"/>
    </row>
    <row r="54" spans="1:24" ht="18.75" customHeight="1" x14ac:dyDescent="0.25">
      <c r="C54" s="3" t="s">
        <v>44</v>
      </c>
      <c r="F54" s="10"/>
      <c r="I54" s="14"/>
    </row>
    <row r="55" spans="1:24" s="12" customFormat="1" ht="18" customHeight="1" x14ac:dyDescent="0.25">
      <c r="A55" s="8"/>
      <c r="B55" s="8"/>
      <c r="C55" s="9"/>
      <c r="D55" s="13"/>
      <c r="E55" s="13"/>
      <c r="F55" s="10"/>
      <c r="I55" s="15"/>
    </row>
    <row r="56" spans="1:24" s="12" customFormat="1" ht="18" customHeight="1" x14ac:dyDescent="0.25">
      <c r="A56" s="8"/>
      <c r="B56" s="8"/>
      <c r="C56" s="9"/>
      <c r="D56" s="13"/>
      <c r="E56" s="13"/>
      <c r="F56" s="10"/>
      <c r="I56" s="15"/>
    </row>
    <row r="57" spans="1:24" ht="15" customHeight="1" x14ac:dyDescent="0.25">
      <c r="F57" s="10"/>
      <c r="I57" s="14"/>
    </row>
    <row r="58" spans="1:24" s="12" customFormat="1" ht="21" customHeight="1" x14ac:dyDescent="0.25">
      <c r="A58" s="8"/>
      <c r="B58" s="8"/>
      <c r="C58" s="9"/>
      <c r="D58" s="13"/>
      <c r="E58" s="13"/>
      <c r="F58" s="10"/>
      <c r="I58" s="15"/>
    </row>
    <row r="59" spans="1:24" ht="15" customHeight="1" x14ac:dyDescent="0.25">
      <c r="F59" s="10"/>
      <c r="I59" s="14"/>
    </row>
    <row r="60" spans="1:24" ht="15" customHeight="1" x14ac:dyDescent="0.25">
      <c r="F60" s="10"/>
      <c r="I60" s="14"/>
    </row>
    <row r="61" spans="1:24" ht="15" customHeight="1" x14ac:dyDescent="0.25">
      <c r="F61" s="10"/>
      <c r="I61" s="14"/>
    </row>
    <row r="62" spans="1:24" ht="15" customHeight="1" x14ac:dyDescent="0.25">
      <c r="F62" s="10"/>
      <c r="I62" s="14"/>
    </row>
    <row r="63" spans="1:24" ht="15" customHeight="1" x14ac:dyDescent="0.25">
      <c r="F63" s="10"/>
      <c r="I63" s="14"/>
    </row>
    <row r="64" spans="1:24" ht="15" customHeight="1" x14ac:dyDescent="0.25">
      <c r="F64" s="10"/>
      <c r="I64" s="14"/>
    </row>
    <row r="65" spans="1:9" ht="15" customHeight="1" x14ac:dyDescent="0.25">
      <c r="F65" s="10"/>
      <c r="I65" s="14"/>
    </row>
    <row r="66" spans="1:9" ht="15" customHeight="1" x14ac:dyDescent="0.25">
      <c r="F66" s="10"/>
      <c r="I66" s="14"/>
    </row>
    <row r="67" spans="1:9" ht="15" customHeight="1" x14ac:dyDescent="0.25">
      <c r="F67" s="10"/>
      <c r="I67" s="14"/>
    </row>
    <row r="68" spans="1:9" ht="15" customHeight="1" x14ac:dyDescent="0.25">
      <c r="F68" s="10"/>
      <c r="I68" s="14"/>
    </row>
    <row r="69" spans="1:9" ht="15" customHeight="1" x14ac:dyDescent="0.25">
      <c r="F69" s="10"/>
      <c r="I69" s="14"/>
    </row>
    <row r="70" spans="1:9" ht="15" customHeight="1" x14ac:dyDescent="0.25">
      <c r="F70" s="10"/>
      <c r="I70" s="14"/>
    </row>
    <row r="71" spans="1:9" ht="18.75" customHeight="1" x14ac:dyDescent="0.25">
      <c r="F71" s="10"/>
      <c r="I71" s="14"/>
    </row>
    <row r="72" spans="1:9" ht="15" customHeight="1" x14ac:dyDescent="0.25">
      <c r="F72" s="10"/>
      <c r="I72" s="14"/>
    </row>
    <row r="73" spans="1:9" ht="15" customHeight="1" x14ac:dyDescent="0.25">
      <c r="I73" s="14"/>
    </row>
    <row r="74" spans="1:9" s="12" customFormat="1" ht="21" customHeight="1" x14ac:dyDescent="0.25">
      <c r="A74" s="8"/>
      <c r="B74" s="8"/>
      <c r="C74" s="9"/>
      <c r="D74" s="13"/>
      <c r="E74" s="13"/>
      <c r="F74" s="16"/>
      <c r="I74" s="15"/>
    </row>
    <row r="75" spans="1:9" ht="14.25" customHeight="1" x14ac:dyDescent="0.25">
      <c r="I75" s="14"/>
    </row>
    <row r="76" spans="1:9" s="12" customFormat="1" ht="15" customHeight="1" x14ac:dyDescent="0.25">
      <c r="A76" s="8"/>
      <c r="B76" s="8"/>
      <c r="C76" s="9"/>
      <c r="D76" s="13"/>
      <c r="E76" s="13"/>
      <c r="F76" s="16"/>
      <c r="I76" s="15"/>
    </row>
    <row r="77" spans="1:9" ht="16.2" customHeight="1" x14ac:dyDescent="0.25">
      <c r="I77" s="14"/>
    </row>
    <row r="78" spans="1:9" ht="15" customHeight="1" x14ac:dyDescent="0.25">
      <c r="I78" s="14"/>
    </row>
    <row r="79" spans="1:9" ht="15" customHeight="1" x14ac:dyDescent="0.25">
      <c r="I79" s="14"/>
    </row>
    <row r="80" spans="1:9" ht="15" customHeight="1" x14ac:dyDescent="0.25">
      <c r="I80" s="14"/>
    </row>
    <row r="81" spans="7:9" ht="15" customHeight="1" x14ac:dyDescent="0.25">
      <c r="G81" s="17"/>
      <c r="H81" s="17"/>
      <c r="I81" s="18"/>
    </row>
    <row r="82" spans="7:9" ht="15" customHeight="1" x14ac:dyDescent="0.25">
      <c r="G82" s="17"/>
      <c r="H82" s="17"/>
      <c r="I82" s="18"/>
    </row>
    <row r="83" spans="7:9" ht="15" customHeight="1" x14ac:dyDescent="0.25">
      <c r="G83" s="17"/>
      <c r="H83" s="17"/>
      <c r="I83" s="18"/>
    </row>
    <row r="84" spans="7:9" ht="15" customHeight="1" x14ac:dyDescent="0.25">
      <c r="G84" s="17"/>
      <c r="H84" s="17"/>
      <c r="I84" s="18"/>
    </row>
    <row r="85" spans="7:9" ht="15" customHeight="1" x14ac:dyDescent="0.25">
      <c r="G85" s="17"/>
      <c r="H85" s="17"/>
      <c r="I85" s="18"/>
    </row>
    <row r="86" spans="7:9" ht="15" customHeight="1" x14ac:dyDescent="0.25">
      <c r="G86" s="17"/>
      <c r="H86" s="17"/>
      <c r="I86" s="18"/>
    </row>
    <row r="87" spans="7:9" ht="15" customHeight="1" x14ac:dyDescent="0.25">
      <c r="G87" s="17"/>
      <c r="H87" s="17"/>
      <c r="I87" s="18"/>
    </row>
    <row r="88" spans="7:9" ht="15" customHeight="1" x14ac:dyDescent="0.25">
      <c r="G88" s="17"/>
      <c r="H88" s="17"/>
      <c r="I88" s="18"/>
    </row>
    <row r="89" spans="7:9" ht="15" customHeight="1" x14ac:dyDescent="0.25">
      <c r="G89" s="17"/>
      <c r="H89" s="17"/>
      <c r="I89" s="18"/>
    </row>
    <row r="90" spans="7:9" ht="15" customHeight="1" x14ac:dyDescent="0.25">
      <c r="G90" s="17"/>
      <c r="H90" s="17"/>
      <c r="I90" s="18"/>
    </row>
    <row r="91" spans="7:9" ht="15" customHeight="1" x14ac:dyDescent="0.25">
      <c r="G91" s="17"/>
      <c r="H91" s="17"/>
      <c r="I91" s="18"/>
    </row>
    <row r="92" spans="7:9" ht="15" customHeight="1" x14ac:dyDescent="0.25">
      <c r="G92" s="17"/>
      <c r="H92" s="17"/>
      <c r="I92" s="18"/>
    </row>
    <row r="93" spans="7:9" ht="15" customHeight="1" x14ac:dyDescent="0.25">
      <c r="G93" s="17"/>
      <c r="H93" s="17"/>
      <c r="I93" s="18"/>
    </row>
    <row r="94" spans="7:9" ht="15" customHeight="1" x14ac:dyDescent="0.25">
      <c r="G94" s="17"/>
      <c r="H94" s="17"/>
      <c r="I94" s="18"/>
    </row>
    <row r="95" spans="7:9" ht="15" customHeight="1" x14ac:dyDescent="0.25">
      <c r="G95" s="17"/>
      <c r="H95" s="17"/>
      <c r="I95" s="18"/>
    </row>
    <row r="96" spans="7:9" ht="15" customHeight="1" x14ac:dyDescent="0.25">
      <c r="G96" s="17"/>
      <c r="H96" s="17"/>
      <c r="I96" s="18"/>
    </row>
    <row r="97" spans="7:9" ht="15" customHeight="1" x14ac:dyDescent="0.25">
      <c r="G97" s="17"/>
      <c r="H97" s="17"/>
      <c r="I97" s="18"/>
    </row>
    <row r="98" spans="7:9" ht="15" customHeight="1" x14ac:dyDescent="0.25">
      <c r="G98" s="17"/>
      <c r="H98" s="17"/>
      <c r="I98" s="18"/>
    </row>
    <row r="99" spans="7:9" ht="15" customHeight="1" x14ac:dyDescent="0.25">
      <c r="G99" s="17"/>
      <c r="H99" s="17"/>
      <c r="I99" s="18"/>
    </row>
    <row r="100" spans="7:9" ht="15" customHeight="1" x14ac:dyDescent="0.25">
      <c r="G100" s="17"/>
      <c r="H100" s="17"/>
      <c r="I100" s="18"/>
    </row>
    <row r="101" spans="7:9" ht="15" customHeight="1" x14ac:dyDescent="0.25">
      <c r="G101" s="17"/>
      <c r="H101" s="17"/>
      <c r="I101" s="18"/>
    </row>
    <row r="102" spans="7:9" ht="15" customHeight="1" x14ac:dyDescent="0.25">
      <c r="G102" s="17"/>
      <c r="H102" s="17"/>
      <c r="I102" s="18"/>
    </row>
    <row r="103" spans="7:9" ht="15" customHeight="1" x14ac:dyDescent="0.25">
      <c r="G103" s="17"/>
      <c r="H103" s="17"/>
      <c r="I103" s="18"/>
    </row>
    <row r="104" spans="7:9" ht="15" customHeight="1" x14ac:dyDescent="0.25">
      <c r="G104" s="17"/>
      <c r="H104" s="17"/>
      <c r="I104" s="18"/>
    </row>
    <row r="105" spans="7:9" ht="15" customHeight="1" x14ac:dyDescent="0.25">
      <c r="G105" s="17"/>
      <c r="H105" s="17"/>
      <c r="I105" s="18"/>
    </row>
    <row r="106" spans="7:9" ht="15" customHeight="1" x14ac:dyDescent="0.25">
      <c r="G106" s="17"/>
      <c r="H106" s="17"/>
      <c r="I106" s="18"/>
    </row>
    <row r="107" spans="7:9" ht="15" customHeight="1" x14ac:dyDescent="0.25">
      <c r="G107" s="17"/>
      <c r="H107" s="17"/>
      <c r="I107" s="18"/>
    </row>
    <row r="108" spans="7:9" ht="15" customHeight="1" x14ac:dyDescent="0.25">
      <c r="G108" s="17"/>
      <c r="H108" s="17"/>
      <c r="I108" s="18"/>
    </row>
    <row r="109" spans="7:9" ht="15" customHeight="1" x14ac:dyDescent="0.25">
      <c r="G109" s="17"/>
      <c r="H109" s="17"/>
      <c r="I109" s="18"/>
    </row>
    <row r="110" spans="7:9" ht="15" customHeight="1" x14ac:dyDescent="0.25">
      <c r="G110" s="17"/>
      <c r="H110" s="17"/>
      <c r="I110" s="18"/>
    </row>
    <row r="111" spans="7:9" ht="15" customHeight="1" x14ac:dyDescent="0.25">
      <c r="G111" s="17"/>
      <c r="H111" s="17"/>
      <c r="I111" s="18"/>
    </row>
    <row r="112" spans="7:9" ht="15" customHeight="1" x14ac:dyDescent="0.25">
      <c r="G112" s="17"/>
      <c r="H112" s="17"/>
      <c r="I112" s="18"/>
    </row>
    <row r="113" spans="7:9" ht="15" customHeight="1" x14ac:dyDescent="0.25">
      <c r="G113" s="17"/>
      <c r="H113" s="17"/>
      <c r="I113" s="18"/>
    </row>
    <row r="114" spans="7:9" ht="15" customHeight="1" x14ac:dyDescent="0.25">
      <c r="G114" s="17"/>
      <c r="H114" s="17"/>
      <c r="I114" s="18"/>
    </row>
    <row r="115" spans="7:9" ht="15" customHeight="1" x14ac:dyDescent="0.25">
      <c r="G115" s="17"/>
      <c r="H115" s="17"/>
      <c r="I115" s="18"/>
    </row>
    <row r="116" spans="7:9" ht="15" customHeight="1" x14ac:dyDescent="0.25">
      <c r="G116" s="17"/>
      <c r="H116" s="17"/>
      <c r="I116" s="18"/>
    </row>
    <row r="117" spans="7:9" ht="15" customHeight="1" x14ac:dyDescent="0.25">
      <c r="G117" s="17"/>
      <c r="H117" s="17"/>
      <c r="I117" s="18"/>
    </row>
    <row r="118" spans="7:9" ht="15" customHeight="1" x14ac:dyDescent="0.25">
      <c r="G118" s="17"/>
      <c r="H118" s="17"/>
      <c r="I118" s="18"/>
    </row>
    <row r="119" spans="7:9" ht="15" customHeight="1" x14ac:dyDescent="0.25">
      <c r="G119" s="17"/>
      <c r="H119" s="17"/>
      <c r="I119" s="18"/>
    </row>
    <row r="120" spans="7:9" ht="15" customHeight="1" x14ac:dyDescent="0.25">
      <c r="G120" s="17"/>
      <c r="H120" s="17"/>
      <c r="I120" s="18"/>
    </row>
    <row r="121" spans="7:9" ht="15" customHeight="1" x14ac:dyDescent="0.25">
      <c r="G121" s="17"/>
      <c r="H121" s="17"/>
      <c r="I121" s="18"/>
    </row>
    <row r="122" spans="7:9" ht="15" customHeight="1" x14ac:dyDescent="0.25">
      <c r="G122" s="17"/>
      <c r="H122" s="17"/>
      <c r="I122" s="18"/>
    </row>
    <row r="123" spans="7:9" ht="15" customHeight="1" x14ac:dyDescent="0.25">
      <c r="G123" s="17"/>
      <c r="H123" s="17"/>
      <c r="I123" s="18"/>
    </row>
    <row r="124" spans="7:9" ht="15" customHeight="1" x14ac:dyDescent="0.25">
      <c r="G124" s="17"/>
      <c r="H124" s="17"/>
      <c r="I124" s="18"/>
    </row>
    <row r="125" spans="7:9" ht="15" customHeight="1" x14ac:dyDescent="0.25">
      <c r="G125" s="17"/>
      <c r="H125" s="17"/>
      <c r="I125" s="18"/>
    </row>
    <row r="126" spans="7:9" ht="15" customHeight="1" x14ac:dyDescent="0.25">
      <c r="G126" s="17"/>
      <c r="H126" s="17"/>
      <c r="I126" s="18"/>
    </row>
    <row r="127" spans="7:9" ht="15" customHeight="1" x14ac:dyDescent="0.25">
      <c r="G127" s="17"/>
      <c r="H127" s="17"/>
      <c r="I127" s="18"/>
    </row>
    <row r="128" spans="7:9" ht="15" customHeight="1" x14ac:dyDescent="0.25">
      <c r="G128" s="17"/>
      <c r="H128" s="17"/>
      <c r="I128" s="18"/>
    </row>
    <row r="129" spans="7:9" ht="15" customHeight="1" x14ac:dyDescent="0.25">
      <c r="G129" s="17"/>
      <c r="H129" s="17"/>
      <c r="I129" s="18"/>
    </row>
    <row r="130" spans="7:9" ht="15" customHeight="1" x14ac:dyDescent="0.25">
      <c r="G130" s="17"/>
      <c r="H130" s="17"/>
      <c r="I130" s="18"/>
    </row>
    <row r="131" spans="7:9" ht="15" customHeight="1" x14ac:dyDescent="0.25">
      <c r="G131" s="17"/>
      <c r="H131" s="17"/>
      <c r="I131" s="18"/>
    </row>
    <row r="132" spans="7:9" ht="15" customHeight="1" x14ac:dyDescent="0.25">
      <c r="G132" s="17"/>
      <c r="H132" s="17"/>
      <c r="I132" s="18"/>
    </row>
    <row r="133" spans="7:9" ht="15" customHeight="1" x14ac:dyDescent="0.25">
      <c r="G133" s="17"/>
      <c r="H133" s="17"/>
      <c r="I133" s="18"/>
    </row>
    <row r="134" spans="7:9" ht="15" customHeight="1" x14ac:dyDescent="0.25">
      <c r="G134" s="17"/>
      <c r="H134" s="17"/>
      <c r="I134" s="18"/>
    </row>
    <row r="135" spans="7:9" ht="15" customHeight="1" x14ac:dyDescent="0.25">
      <c r="G135" s="17"/>
      <c r="H135" s="17"/>
      <c r="I135" s="18"/>
    </row>
    <row r="136" spans="7:9" ht="15" customHeight="1" x14ac:dyDescent="0.25">
      <c r="G136" s="17"/>
      <c r="H136" s="17"/>
      <c r="I136" s="18"/>
    </row>
    <row r="137" spans="7:9" ht="15" customHeight="1" x14ac:dyDescent="0.25">
      <c r="G137" s="17"/>
      <c r="H137" s="17"/>
      <c r="I137" s="18"/>
    </row>
    <row r="138" spans="7:9" ht="15" customHeight="1" x14ac:dyDescent="0.25">
      <c r="G138" s="17"/>
      <c r="H138" s="17"/>
      <c r="I138" s="18"/>
    </row>
    <row r="139" spans="7:9" ht="15" customHeight="1" x14ac:dyDescent="0.25">
      <c r="G139" s="17"/>
      <c r="H139" s="17"/>
      <c r="I139" s="18"/>
    </row>
    <row r="140" spans="7:9" ht="15" customHeight="1" x14ac:dyDescent="0.25">
      <c r="G140" s="17"/>
      <c r="H140" s="17"/>
      <c r="I140" s="18"/>
    </row>
    <row r="141" spans="7:9" ht="15" customHeight="1" x14ac:dyDescent="0.25">
      <c r="G141" s="17"/>
      <c r="H141" s="17"/>
      <c r="I141" s="18"/>
    </row>
    <row r="142" spans="7:9" ht="15" customHeight="1" x14ac:dyDescent="0.25">
      <c r="G142" s="17"/>
      <c r="H142" s="17"/>
      <c r="I142" s="18"/>
    </row>
    <row r="143" spans="7:9" ht="15" customHeight="1" x14ac:dyDescent="0.25">
      <c r="G143" s="17"/>
      <c r="H143" s="17"/>
      <c r="I143" s="18"/>
    </row>
    <row r="144" spans="7:9" ht="15" customHeight="1" x14ac:dyDescent="0.25">
      <c r="G144" s="17"/>
      <c r="H144" s="17"/>
      <c r="I144" s="18"/>
    </row>
    <row r="145" spans="7:9" ht="15" customHeight="1" x14ac:dyDescent="0.25">
      <c r="G145" s="17"/>
      <c r="H145" s="17"/>
      <c r="I145" s="18"/>
    </row>
    <row r="146" spans="7:9" ht="15" customHeight="1" x14ac:dyDescent="0.25">
      <c r="G146" s="17"/>
      <c r="H146" s="17"/>
      <c r="I146" s="18"/>
    </row>
    <row r="147" spans="7:9" ht="15" customHeight="1" x14ac:dyDescent="0.25">
      <c r="G147" s="17"/>
      <c r="H147" s="17"/>
      <c r="I147" s="18"/>
    </row>
    <row r="148" spans="7:9" ht="15" customHeight="1" x14ac:dyDescent="0.25">
      <c r="G148" s="17"/>
      <c r="H148" s="17"/>
      <c r="I148" s="18"/>
    </row>
    <row r="149" spans="7:9" ht="15" customHeight="1" x14ac:dyDescent="0.25">
      <c r="G149" s="17"/>
      <c r="H149" s="17"/>
      <c r="I149" s="18"/>
    </row>
    <row r="150" spans="7:9" ht="15" customHeight="1" x14ac:dyDescent="0.25">
      <c r="G150" s="17"/>
      <c r="H150" s="17"/>
      <c r="I150" s="18"/>
    </row>
    <row r="151" spans="7:9" ht="15" customHeight="1" x14ac:dyDescent="0.25">
      <c r="G151" s="17"/>
      <c r="H151" s="17"/>
      <c r="I151" s="18"/>
    </row>
    <row r="152" spans="7:9" ht="15" customHeight="1" x14ac:dyDescent="0.25">
      <c r="G152" s="17"/>
      <c r="H152" s="17"/>
      <c r="I152" s="18"/>
    </row>
    <row r="153" spans="7:9" ht="15" customHeight="1" x14ac:dyDescent="0.25">
      <c r="G153" s="17"/>
      <c r="H153" s="17"/>
      <c r="I153" s="18"/>
    </row>
    <row r="154" spans="7:9" ht="15" customHeight="1" x14ac:dyDescent="0.25">
      <c r="G154" s="17"/>
      <c r="H154" s="17"/>
      <c r="I154" s="18"/>
    </row>
    <row r="155" spans="7:9" ht="15" customHeight="1" x14ac:dyDescent="0.25">
      <c r="G155" s="17"/>
      <c r="H155" s="17"/>
      <c r="I155" s="18"/>
    </row>
    <row r="156" spans="7:9" ht="15" customHeight="1" x14ac:dyDescent="0.25">
      <c r="G156" s="17"/>
      <c r="H156" s="17"/>
      <c r="I156" s="18"/>
    </row>
    <row r="157" spans="7:9" ht="15" customHeight="1" x14ac:dyDescent="0.25">
      <c r="G157" s="17"/>
      <c r="H157" s="17"/>
      <c r="I157" s="18"/>
    </row>
    <row r="158" spans="7:9" ht="15" customHeight="1" x14ac:dyDescent="0.25">
      <c r="G158" s="17"/>
      <c r="H158" s="17"/>
      <c r="I158" s="18"/>
    </row>
    <row r="159" spans="7:9" ht="15" customHeight="1" x14ac:dyDescent="0.25">
      <c r="G159" s="17"/>
      <c r="H159" s="17"/>
      <c r="I159" s="18"/>
    </row>
    <row r="160" spans="7:9" ht="15" customHeight="1" x14ac:dyDescent="0.25">
      <c r="G160" s="17"/>
      <c r="H160" s="17"/>
      <c r="I160" s="18"/>
    </row>
    <row r="161" spans="7:9" ht="15" customHeight="1" x14ac:dyDescent="0.25">
      <c r="G161" s="17"/>
      <c r="H161" s="17"/>
      <c r="I161" s="18"/>
    </row>
    <row r="162" spans="7:9" ht="15" customHeight="1" x14ac:dyDescent="0.25">
      <c r="G162" s="17"/>
      <c r="H162" s="17"/>
      <c r="I162" s="18"/>
    </row>
    <row r="163" spans="7:9" ht="15" customHeight="1" x14ac:dyDescent="0.25">
      <c r="G163" s="17"/>
      <c r="H163" s="17"/>
      <c r="I163" s="18"/>
    </row>
    <row r="164" spans="7:9" ht="15" customHeight="1" x14ac:dyDescent="0.25">
      <c r="G164" s="17"/>
      <c r="H164" s="17"/>
      <c r="I164" s="18"/>
    </row>
    <row r="165" spans="7:9" ht="15" customHeight="1" x14ac:dyDescent="0.25">
      <c r="G165" s="17"/>
      <c r="H165" s="17"/>
      <c r="I165" s="18"/>
    </row>
    <row r="166" spans="7:9" ht="15" customHeight="1" x14ac:dyDescent="0.25">
      <c r="G166" s="17"/>
      <c r="H166" s="17"/>
      <c r="I166" s="18"/>
    </row>
    <row r="167" spans="7:9" ht="15" customHeight="1" x14ac:dyDescent="0.25">
      <c r="G167" s="17"/>
      <c r="H167" s="17"/>
      <c r="I167" s="18"/>
    </row>
    <row r="168" spans="7:9" ht="15" customHeight="1" x14ac:dyDescent="0.25">
      <c r="G168" s="17"/>
      <c r="H168" s="17"/>
      <c r="I168" s="18"/>
    </row>
    <row r="169" spans="7:9" ht="15" customHeight="1" x14ac:dyDescent="0.25">
      <c r="G169" s="17"/>
      <c r="H169" s="17"/>
      <c r="I169" s="18"/>
    </row>
    <row r="170" spans="7:9" ht="15" customHeight="1" x14ac:dyDescent="0.25">
      <c r="G170" s="17"/>
      <c r="H170" s="17"/>
      <c r="I170" s="18"/>
    </row>
    <row r="171" spans="7:9" ht="15" customHeight="1" x14ac:dyDescent="0.25">
      <c r="G171" s="17"/>
      <c r="H171" s="17"/>
      <c r="I171" s="18"/>
    </row>
    <row r="172" spans="7:9" ht="15" customHeight="1" x14ac:dyDescent="0.25">
      <c r="G172" s="17"/>
      <c r="H172" s="17"/>
      <c r="I172" s="18"/>
    </row>
    <row r="173" spans="7:9" ht="15" customHeight="1" x14ac:dyDescent="0.25">
      <c r="G173" s="17"/>
      <c r="H173" s="17"/>
      <c r="I173" s="18"/>
    </row>
    <row r="174" spans="7:9" ht="15" customHeight="1" x14ac:dyDescent="0.25">
      <c r="G174" s="17"/>
      <c r="H174" s="17"/>
      <c r="I174" s="18"/>
    </row>
    <row r="175" spans="7:9" ht="15" customHeight="1" x14ac:dyDescent="0.25">
      <c r="G175" s="17"/>
      <c r="H175" s="17"/>
      <c r="I175" s="18"/>
    </row>
    <row r="176" spans="7:9" ht="15" customHeight="1" x14ac:dyDescent="0.25">
      <c r="G176" s="17"/>
      <c r="H176" s="17"/>
      <c r="I176" s="18"/>
    </row>
    <row r="177" spans="7:9" ht="15" customHeight="1" x14ac:dyDescent="0.25">
      <c r="G177" s="17"/>
      <c r="H177" s="17"/>
      <c r="I177" s="18"/>
    </row>
    <row r="178" spans="7:9" ht="15" customHeight="1" x14ac:dyDescent="0.25">
      <c r="G178" s="17"/>
      <c r="H178" s="17"/>
      <c r="I178" s="18"/>
    </row>
    <row r="179" spans="7:9" ht="15" customHeight="1" x14ac:dyDescent="0.25">
      <c r="G179" s="17"/>
      <c r="H179" s="17"/>
      <c r="I179" s="18"/>
    </row>
    <row r="180" spans="7:9" ht="15" customHeight="1" x14ac:dyDescent="0.25">
      <c r="G180" s="17"/>
      <c r="H180" s="17"/>
      <c r="I180" s="18"/>
    </row>
    <row r="181" spans="7:9" ht="15" customHeight="1" x14ac:dyDescent="0.25">
      <c r="G181" s="17"/>
      <c r="H181" s="17"/>
      <c r="I181" s="18"/>
    </row>
    <row r="182" spans="7:9" ht="15" customHeight="1" x14ac:dyDescent="0.25">
      <c r="G182" s="17"/>
      <c r="H182" s="17"/>
      <c r="I182" s="18"/>
    </row>
    <row r="183" spans="7:9" ht="15" customHeight="1" x14ac:dyDescent="0.25">
      <c r="G183" s="17"/>
      <c r="H183" s="17"/>
      <c r="I183" s="18"/>
    </row>
    <row r="184" spans="7:9" ht="15" customHeight="1" x14ac:dyDescent="0.25">
      <c r="G184" s="17"/>
      <c r="H184" s="17"/>
      <c r="I184" s="18"/>
    </row>
    <row r="185" spans="7:9" ht="15" customHeight="1" x14ac:dyDescent="0.25">
      <c r="G185" s="17"/>
      <c r="H185" s="17"/>
      <c r="I185" s="18"/>
    </row>
    <row r="186" spans="7:9" ht="15" customHeight="1" x14ac:dyDescent="0.25">
      <c r="G186" s="17"/>
      <c r="H186" s="17"/>
      <c r="I186" s="18"/>
    </row>
    <row r="187" spans="7:9" ht="15" customHeight="1" x14ac:dyDescent="0.25">
      <c r="G187" s="17"/>
      <c r="H187" s="17"/>
      <c r="I187" s="18"/>
    </row>
    <row r="188" spans="7:9" ht="15" customHeight="1" x14ac:dyDescent="0.25">
      <c r="G188" s="17"/>
      <c r="H188" s="17"/>
      <c r="I188" s="18"/>
    </row>
    <row r="189" spans="7:9" ht="15" customHeight="1" x14ac:dyDescent="0.25">
      <c r="G189" s="17"/>
      <c r="H189" s="17"/>
      <c r="I189" s="18"/>
    </row>
    <row r="190" spans="7:9" ht="15" customHeight="1" x14ac:dyDescent="0.25">
      <c r="G190" s="17"/>
      <c r="H190" s="17"/>
      <c r="I190" s="18"/>
    </row>
  </sheetData>
  <sheetProtection selectLockedCells="1"/>
  <mergeCells count="3">
    <mergeCell ref="A50:C50"/>
    <mergeCell ref="A4:E4"/>
    <mergeCell ref="A1:E1"/>
  </mergeCells>
  <phoneticPr fontId="0" type="noConversion"/>
  <pageMargins left="0.25" right="0.25" top="0.75" bottom="0.75" header="0.3" footer="0.3"/>
  <pageSetup paperSize="256" scale="59" orientation="landscape" horizontalDpi="203" verticalDpi="203"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SHRMCoreMembersOnly xmlns="511efe6e-5714-4295-aa3f-8c8f10cd3753">true</SHRMCoreMembersOnly>
    <TaxKeywordTaxHTField xmlns="9e35c72e-853b-4481-acd9-8b56c994845b">
      <Terms xmlns="http://schemas.microsoft.com/office/infopath/2007/PartnerControls"/>
    </TaxKeywordTaxHTField>
    <TaxCatchAll xmlns="9e35c72e-853b-4481-acd9-8b56c994845b"/>
    <PublishingExpirationDate xmlns="http://schemas.microsoft.com/sharepoint/v3" xsi:nil="true"/>
    <SHRMCoreIsTool xmlns="511efe6e-5714-4295-aa3f-8c8f10cd3753">true</SHRMCoreIsTool>
    <PublishingStartDate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9EA774CC2397FA4482C6A81CCAD77235" ma:contentTypeVersion="6" ma:contentTypeDescription="Create a new document." ma:contentTypeScope="" ma:versionID="3203e80bbf045574afa90dc443d6f36f">
  <xsd:schema xmlns:xsd="http://www.w3.org/2001/XMLSchema" xmlns:xs="http://www.w3.org/2001/XMLSchema" xmlns:p="http://schemas.microsoft.com/office/2006/metadata/properties" xmlns:ns1="http://schemas.microsoft.com/sharepoint/v3" xmlns:ns2="9e35c72e-853b-4481-acd9-8b56c994845b" xmlns:ns3="511efe6e-5714-4295-aa3f-8c8f10cd3753" targetNamespace="http://schemas.microsoft.com/office/2006/metadata/properties" ma:root="true" ma:fieldsID="1e32094d58892605fc06e9812a1b1428" ns1:_="" ns2:_="" ns3:_="">
    <xsd:import namespace="http://schemas.microsoft.com/sharepoint/v3"/>
    <xsd:import namespace="9e35c72e-853b-4481-acd9-8b56c994845b"/>
    <xsd:import namespace="511efe6e-5714-4295-aa3f-8c8f10cd3753"/>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TaxKeywordTaxHTField" minOccurs="0"/>
                <xsd:element ref="ns2:TaxCatchAll" minOccurs="0"/>
                <xsd:element ref="ns3:SHRMCoreIsTool" minOccurs="0"/>
                <xsd:element ref="ns3:SHRMCoreMembersOnl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35c72e-853b-4481-acd9-8b56c994845b"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KeywordTaxHTField" ma:index="1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TaxCatchAll" ma:index="15" nillable="true" ma:displayName="Taxonomy Catch All Column" ma:hidden="true" ma:list="{34ac6ce0-1bc1-4c00-9ac6-5299b43f4132}" ma:internalName="TaxCatchAll" ma:showField="CatchAllData" ma:web="9e35c72e-853b-4481-acd9-8b56c994845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1efe6e-5714-4295-aa3f-8c8f10cd3753" elementFormDefault="qualified">
    <xsd:import namespace="http://schemas.microsoft.com/office/2006/documentManagement/types"/>
    <xsd:import namespace="http://schemas.microsoft.com/office/infopath/2007/PartnerControls"/>
    <xsd:element name="SHRMCoreIsTool" ma:index="16" nillable="true" ma:displayName="Is Tool" ma:internalName="SHRMCoreIsTool">
      <xsd:simpleType>
        <xsd:restriction base="dms:Boolean"/>
      </xsd:simpleType>
    </xsd:element>
    <xsd:element name="SHRMCoreMembersOnly" ma:index="17" nillable="true" ma:displayName="Members Only" ma:internalName="SHRMCoreMembersOnly">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3BCAB9-2C0C-41DE-B029-73C72F82C4D4}">
  <ds:schemaRefs>
    <ds:schemaRef ds:uri="http://schemas.microsoft.com/office/2006/metadata/longProperties"/>
  </ds:schemaRefs>
</ds:datastoreItem>
</file>

<file path=customXml/itemProps2.xml><?xml version="1.0" encoding="utf-8"?>
<ds:datastoreItem xmlns:ds="http://schemas.openxmlformats.org/officeDocument/2006/customXml" ds:itemID="{7669B78C-F5BE-4881-8CD1-FD44B7C1E786}">
  <ds:schemaRefs>
    <ds:schemaRef ds:uri="http://schemas.microsoft.com/sharepoint/events"/>
  </ds:schemaRefs>
</ds:datastoreItem>
</file>

<file path=customXml/itemProps3.xml><?xml version="1.0" encoding="utf-8"?>
<ds:datastoreItem xmlns:ds="http://schemas.openxmlformats.org/officeDocument/2006/customXml" ds:itemID="{8EDC1340-EEDD-4A5E-B446-77DEE063347E}">
  <ds:schemaRefs>
    <ds:schemaRef ds:uri="http://schemas.microsoft.com/sharepoint/v3"/>
    <ds:schemaRef ds:uri="http://purl.org/dc/dcmitype/"/>
    <ds:schemaRef ds:uri="511efe6e-5714-4295-aa3f-8c8f10cd3753"/>
    <ds:schemaRef ds:uri="http://schemas.microsoft.com/office/2006/metadata/properties"/>
    <ds:schemaRef ds:uri="9e35c72e-853b-4481-acd9-8b56c994845b"/>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20ED00DF-44B2-4D7A-966E-A7FE389F9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35c72e-853b-4481-acd9-8b56c994845b"/>
    <ds:schemaRef ds:uri="511efe6e-5714-4295-aa3f-8c8f10cd37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D29B7EC3-9D8D-4D75-B345-88C0C42AE0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 Comp &amp; Benefits Statement</vt:lpstr>
      <vt:lpstr>'Total Comp &amp; Benefits Statement'!Print_Area</vt:lpstr>
    </vt:vector>
  </TitlesOfParts>
  <Manager>Kara D. Kelley</Manager>
  <Company>CLINICAL HR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Total Compensation and Benefits Statement</dc:title>
  <dc:subject>Employee Compensation &amp; Benefits</dc:subject>
  <dc:creator>Kara D. Kelley, SPHR, SHRM-SCP</dc:creator>
  <cp:lastModifiedBy>Kara Kelley</cp:lastModifiedBy>
  <cp:lastPrinted>2024-09-25T21:41:33Z</cp:lastPrinted>
  <dcterms:created xsi:type="dcterms:W3CDTF">2004-02-29T18:14:05Z</dcterms:created>
  <dcterms:modified xsi:type="dcterms:W3CDTF">2026-09-03T15:00:52Z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UC5APVKEY7YA-282198670-84</vt:lpwstr>
  </property>
  <property fmtid="{D5CDD505-2E9C-101B-9397-08002B2CF9AE}" pid="3" name="_dlc_DocIdItemGuid">
    <vt:lpwstr>4a4a7959-6f3c-4d47-9273-d7bbbf6c881c</vt:lpwstr>
  </property>
  <property fmtid="{D5CDD505-2E9C-101B-9397-08002B2CF9AE}" pid="4" name="_dlc_DocIdUrl">
    <vt:lpwstr>https://edit.shrm.org/ResourcesAndTools/tools-and-samples/hr-forms/_layouts/15/DocIdRedir.aspx?ID=UC5APVKEY7YA-282198670-84, UC5APVKEY7YA-282198670-84</vt:lpwstr>
  </property>
  <property fmtid="{D5CDD505-2E9C-101B-9397-08002B2CF9AE}" pid="5" name="TaxKeyword">
    <vt:lpwstr/>
  </property>
  <property fmtid="{D5CDD505-2E9C-101B-9397-08002B2CF9AE}" pid="6" name="Telephone number">
    <vt:lpwstr>5128764866</vt:lpwstr>
  </property>
  <property fmtid="{D5CDD505-2E9C-101B-9397-08002B2CF9AE}" pid="7" name="Recorded date">
    <vt:filetime>2024-09-25T10:00:00Z</vt:filetime>
  </property>
</Properties>
</file>